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Tanító\"/>
    </mc:Choice>
  </mc:AlternateContent>
  <bookViews>
    <workbookView xWindow="0" yWindow="0" windowWidth="28800" windowHeight="11100"/>
  </bookViews>
  <sheets>
    <sheet name="tanító 8 félév" sheetId="1" r:id="rId1"/>
  </sheets>
  <definedNames>
    <definedName name="_xlnm.Print_Titles" localSheetId="0">'tanító 8 félév'!$8:$9</definedName>
    <definedName name="_xlnm.Print_Area" localSheetId="0">'tanító 8 félév'!$A$1:$N$162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1" l="1"/>
  <c r="H108" i="1" s="1"/>
  <c r="K97" i="1"/>
  <c r="I97" i="1"/>
  <c r="H97" i="1"/>
  <c r="K77" i="1"/>
  <c r="I77" i="1"/>
  <c r="H77" i="1"/>
  <c r="K55" i="1"/>
  <c r="I55" i="1"/>
  <c r="H55" i="1"/>
  <c r="K20" i="1"/>
  <c r="I20" i="1"/>
  <c r="H20" i="1"/>
  <c r="I66" i="1" l="1"/>
  <c r="H66" i="1"/>
  <c r="J135" i="1" l="1"/>
  <c r="J136" i="1" s="1"/>
  <c r="H135" i="1"/>
  <c r="J125" i="1"/>
  <c r="J126" i="1" s="1"/>
  <c r="J97" i="1"/>
  <c r="J98" i="1" s="1"/>
  <c r="H98" i="1" l="1"/>
  <c r="H126" i="1"/>
  <c r="H136" i="1"/>
  <c r="J117" i="1"/>
  <c r="J118" i="1" s="1"/>
  <c r="I117" i="1"/>
  <c r="H118" i="1" l="1"/>
  <c r="J43" i="1"/>
  <c r="J44" i="1" s="1"/>
  <c r="J66" i="1"/>
  <c r="J67" i="1" s="1"/>
  <c r="J77" i="1" s="1"/>
  <c r="J55" i="1"/>
  <c r="J56" i="1" s="1"/>
  <c r="H56" i="1" l="1"/>
  <c r="J78" i="1"/>
  <c r="J88" i="1" s="1"/>
  <c r="J89" i="1" s="1"/>
  <c r="H67" i="1"/>
  <c r="J32" i="1"/>
  <c r="J33" i="1" s="1"/>
  <c r="J20" i="1"/>
  <c r="J21" i="1" s="1"/>
  <c r="H78" i="1" l="1"/>
  <c r="H89" i="1" s="1"/>
  <c r="N4" i="1"/>
  <c r="K43" i="1" l="1"/>
  <c r="I43" i="1"/>
  <c r="H43" i="1"/>
  <c r="K32" i="1"/>
  <c r="I32" i="1"/>
  <c r="H32" i="1"/>
  <c r="H44" i="1" l="1"/>
  <c r="J107" i="1"/>
  <c r="J108" i="1" s="1"/>
  <c r="H33" i="1"/>
  <c r="H21" i="1"/>
</calcChain>
</file>

<file path=xl/sharedStrings.xml><?xml version="1.0" encoding="utf-8"?>
<sst xmlns="http://schemas.openxmlformats.org/spreadsheetml/2006/main" count="891" uniqueCount="471">
  <si>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</si>
  <si>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</si>
  <si>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</si>
  <si>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</si>
  <si>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</si>
  <si>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</si>
  <si>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</si>
  <si>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</si>
  <si>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</si>
  <si>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</si>
  <si>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</si>
  <si>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</si>
  <si>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</si>
  <si>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</si>
  <si>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</si>
  <si>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</si>
  <si>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</si>
  <si>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</si>
  <si>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</si>
  <si>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</si>
  <si>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</si>
  <si>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</si>
  <si>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</si>
  <si>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BAI0001</t>
  </si>
  <si>
    <t>Digitális alkalmazások</t>
  </si>
  <si>
    <t>Digital Applications</t>
  </si>
  <si>
    <t>Tanyiné dr. Kocsis Anikó</t>
  </si>
  <si>
    <t>MII</t>
  </si>
  <si>
    <t>BAI0157</t>
  </si>
  <si>
    <t>Bevezetés a pedagógiába</t>
  </si>
  <si>
    <t>Introduction to Pedagogy</t>
  </si>
  <si>
    <t>Dr. Márton Sára Katalin</t>
  </si>
  <si>
    <t>AHI</t>
  </si>
  <si>
    <t>BAI0003</t>
  </si>
  <si>
    <t>BAI0006</t>
  </si>
  <si>
    <t>A pszichológia fő területei</t>
  </si>
  <si>
    <t>The Main Fields of Psychology</t>
  </si>
  <si>
    <t>TAB1201</t>
  </si>
  <si>
    <t>BAI0042</t>
  </si>
  <si>
    <t>A társadalomismeret alapjai</t>
  </si>
  <si>
    <t>Basics of Social Studies</t>
  </si>
  <si>
    <t>Dr. Torkos Katalin</t>
  </si>
  <si>
    <t>BTA1101</t>
  </si>
  <si>
    <t>Magyar nyelv I.</t>
  </si>
  <si>
    <t>Hungarian Language I.</t>
  </si>
  <si>
    <t>OTI</t>
  </si>
  <si>
    <t>TAB1301, TAB1302</t>
  </si>
  <si>
    <t>BTA1102</t>
  </si>
  <si>
    <t>Beszédművelés</t>
  </si>
  <si>
    <t>Speech Development</t>
  </si>
  <si>
    <t>Imre Rubenné dr.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</si>
  <si>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</si>
  <si>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</si>
  <si>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</si>
  <si>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</si>
  <si>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</si>
  <si>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</si>
  <si>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</si>
  <si>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</si>
  <si>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</si>
  <si>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TAB1509</t>
  </si>
  <si>
    <t>BAI0004</t>
  </si>
  <si>
    <t>A nevelés történeti alapjai</t>
  </si>
  <si>
    <t>Historical Foundations of Education</t>
  </si>
  <si>
    <t>Dr. Vincze Tamás András</t>
  </si>
  <si>
    <t>TAB1208</t>
  </si>
  <si>
    <t>BAI0005</t>
  </si>
  <si>
    <t>Fejlődéslélektan (elmélet és módszertan)</t>
  </si>
  <si>
    <t>Developmental Psychology (Theory  and Practice)</t>
  </si>
  <si>
    <t>Dr. Margitics Ferenc</t>
  </si>
  <si>
    <t>TAB1202</t>
  </si>
  <si>
    <t>BTA1205</t>
  </si>
  <si>
    <t>Informatika a pedagógiában</t>
  </si>
  <si>
    <t>Informatics in Pedagogy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</si>
  <si>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</si>
  <si>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</si>
  <si>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</si>
  <si>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</si>
  <si>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</si>
  <si>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</si>
  <si>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</si>
  <si>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</si>
  <si>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</si>
  <si>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</si>
  <si>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</si>
  <si>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</si>
  <si>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TAB1402</t>
  </si>
  <si>
    <t>BTA1212</t>
  </si>
  <si>
    <t>Ének-zene szakmódszertan I.</t>
  </si>
  <si>
    <t>Music Methodology I.</t>
  </si>
  <si>
    <t>BTA1209</t>
  </si>
  <si>
    <t>BTA1210</t>
  </si>
  <si>
    <t xml:space="preserve">Testnevelés és tantárgy-pedagógiája I. (Gimnasztika, torna) </t>
  </si>
  <si>
    <t>Methodology of Physical Education I. (Gymnastics)</t>
  </si>
  <si>
    <t>TSI</t>
  </si>
  <si>
    <t>TAB1701, TAB1702</t>
  </si>
  <si>
    <t>BTA1211</t>
  </si>
  <si>
    <t>Egyéni komplex pedagógiai gyakorlat I.</t>
  </si>
  <si>
    <t>Individual Complex Pedagogical Practice I.</t>
  </si>
  <si>
    <t>MAI</t>
  </si>
  <si>
    <t>TAB1903, TAB1904</t>
  </si>
  <si>
    <t>BTA1120</t>
  </si>
  <si>
    <t>Nevelés- és oktatáselmélet</t>
  </si>
  <si>
    <t>Education and Teaching Theory</t>
  </si>
  <si>
    <t>Dr. Dráviczki Sándor</t>
  </si>
  <si>
    <t>BTA1112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</si>
  <si>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</si>
  <si>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</si>
  <si>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</si>
  <si>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</si>
  <si>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</si>
  <si>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</si>
  <si>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</si>
  <si>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BTA1103, BTA1208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</si>
  <si>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</si>
  <si>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</si>
  <si>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</si>
  <si>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</si>
  <si>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</si>
  <si>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</si>
  <si>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Ének-zene szakmódszertan II.</t>
  </si>
  <si>
    <t>Music Methodology II.</t>
  </si>
  <si>
    <t>BTA1116</t>
  </si>
  <si>
    <t>BTA1117</t>
  </si>
  <si>
    <t>Testnevelés és tantárgy-pedagógiája II. (Atlétika)</t>
  </si>
  <si>
    <t>Methodology of Physical Education II. (Track and Field)</t>
  </si>
  <si>
    <t>TAB1703</t>
  </si>
  <si>
    <t>BTA1118</t>
  </si>
  <si>
    <t>Alapozó vizuális ismeretek</t>
  </si>
  <si>
    <t>Visual Knowledge Foundation</t>
  </si>
  <si>
    <t>VKI</t>
  </si>
  <si>
    <t>TAB1801</t>
  </si>
  <si>
    <t>BTA1119</t>
  </si>
  <si>
    <t>Egyéni komplex pedagógiaI gyakorlat II.</t>
  </si>
  <si>
    <t>Individual Complex Pedagogical Practice II.</t>
  </si>
  <si>
    <t>TAB1901, TAB1902</t>
  </si>
  <si>
    <t>BTA1220</t>
  </si>
  <si>
    <t>Alkalmazott és differenciáló pedagógia</t>
  </si>
  <si>
    <t>Differentiating Pedagogy</t>
  </si>
  <si>
    <t>TAB1214, TAB1217</t>
  </si>
  <si>
    <t>BAI0132</t>
  </si>
  <si>
    <t>Pedagógiai szociálpszichológia</t>
  </si>
  <si>
    <t>Educational Social Psychology</t>
  </si>
  <si>
    <t>TAB1203</t>
  </si>
  <si>
    <t>BTA1222</t>
  </si>
  <si>
    <t>Anyanyelvi tantárgy-pedagógia III.</t>
  </si>
  <si>
    <t>Education of Native Language III.</t>
  </si>
  <si>
    <t>BTA1207, BTA1113</t>
  </si>
  <si>
    <t xml:space="preserve">Imre Rubenné dr. </t>
  </si>
  <si>
    <t>TAB1312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</si>
  <si>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</si>
  <si>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</si>
  <si>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</si>
  <si>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</si>
  <si>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</si>
  <si>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</si>
  <si>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</si>
  <si>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</si>
  <si>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</si>
  <si>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</si>
  <si>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</si>
  <si>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</si>
  <si>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BTA1226</t>
  </si>
  <si>
    <t>Zenetörténeti és zeneirodalmi ismeretek</t>
  </si>
  <si>
    <t>Music History and Literature</t>
  </si>
  <si>
    <t>TAB1507</t>
  </si>
  <si>
    <t>BTA1227</t>
  </si>
  <si>
    <t>Kommunikációs, szemléltetési és művészeti stúdiumok</t>
  </si>
  <si>
    <t>Communication Illustration and Arts Course</t>
  </si>
  <si>
    <t xml:space="preserve">Dr. Szepessy Béla István </t>
  </si>
  <si>
    <t>TAB1803, TAB1804</t>
  </si>
  <si>
    <t>BTA1228</t>
  </si>
  <si>
    <t>Tanítási gyakorlat I. (csoportos)</t>
  </si>
  <si>
    <t>Teaching Practice I. (Group Course)</t>
  </si>
  <si>
    <t>BTA1113, BTA1114</t>
  </si>
  <si>
    <t>TAB1905</t>
  </si>
  <si>
    <t>BAI0008</t>
  </si>
  <si>
    <t>Romológiai ismeretek</t>
  </si>
  <si>
    <t>Romology Studies</t>
  </si>
  <si>
    <t>TAB1107</t>
  </si>
  <si>
    <t>BTA1134</t>
  </si>
  <si>
    <t>Gyermekkultúra és irodalom</t>
  </si>
  <si>
    <t>Children's Culture and Literature</t>
  </si>
  <si>
    <t>BTA1129</t>
  </si>
  <si>
    <t>BTA1130</t>
  </si>
  <si>
    <t>Technika, életvitel és tantárgy-pedagógiája II.</t>
  </si>
  <si>
    <t>Education of Technique II.</t>
  </si>
  <si>
    <t>TAB1602</t>
  </si>
  <si>
    <t>BTA1131</t>
  </si>
  <si>
    <t>Testnevelés és tantárgy-pedagógiája III. (Testnevelés tanítás módszertana)</t>
  </si>
  <si>
    <t>Methodology of Physical Education III. (Methodology of PE)</t>
  </si>
  <si>
    <t>BTA1210, BTA1117</t>
  </si>
  <si>
    <t>TAB1704</t>
  </si>
  <si>
    <t>BTA1132</t>
  </si>
  <si>
    <t>A vizuális nevelés tantárgy-pedagógiája I.</t>
  </si>
  <si>
    <t>Pedagogy of Visual Education I.</t>
  </si>
  <si>
    <t>Fabókné Dobribán Fatime</t>
  </si>
  <si>
    <t>TAB1806</t>
  </si>
  <si>
    <t>BTA1133</t>
  </si>
  <si>
    <t>Tanítási gyakorlat II. (csoportos)</t>
  </si>
  <si>
    <t>Teaching Practice II. (Group Course)</t>
  </si>
  <si>
    <t>TAB1906</t>
  </si>
  <si>
    <t>BAI0010</t>
  </si>
  <si>
    <t>Anatómia és egészségtan</t>
  </si>
  <si>
    <t>Anatomy and Hygiene</t>
  </si>
  <si>
    <t>Dr. Olajos Judit</t>
  </si>
  <si>
    <t>BTA1234</t>
  </si>
  <si>
    <t>Fejezetek Magyarország történetéből</t>
  </si>
  <si>
    <t>Chapters History of Hungary</t>
  </si>
  <si>
    <t>Dr. Szoboszlay György Csaba</t>
  </si>
  <si>
    <t>TFI</t>
  </si>
  <si>
    <t>TAB1105, TAB1106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</si>
  <si>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</si>
  <si>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</si>
  <si>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</si>
  <si>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</si>
  <si>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BTA1236</t>
  </si>
  <si>
    <t>Technika, életvitel és tantárgy-pedagógiája III.</t>
  </si>
  <si>
    <t>Education of Technique III.</t>
  </si>
  <si>
    <t>TAB1603, TAB1604</t>
  </si>
  <si>
    <t>BTA1241</t>
  </si>
  <si>
    <t>Testnevelés és tantárgy-pedagógiája IV. (Testnevelési játékok és sportjátékok alapjai)</t>
  </si>
  <si>
    <t>Methodology of Physical Education IV. (Physical Education Games and Basics of Sports Games)</t>
  </si>
  <si>
    <t>BTA1237</t>
  </si>
  <si>
    <t>BTA1238</t>
  </si>
  <si>
    <t>Tanítási gyakorlat III. (csoportos és egyéni gyakorlat)</t>
  </si>
  <si>
    <t>Teaching Practice III. (Group and Individual)</t>
  </si>
  <si>
    <t>TAB1907</t>
  </si>
  <si>
    <t>BTA1239</t>
  </si>
  <si>
    <t>Műveltségterületi tanítási gyakorlat I. (csoportos)</t>
  </si>
  <si>
    <t>Territorial LiteracyTeaching Practices I. (Group Course)</t>
  </si>
  <si>
    <t>TAB1908</t>
  </si>
  <si>
    <t>BTA1240</t>
  </si>
  <si>
    <t>Szakdolgozat I.</t>
  </si>
  <si>
    <t>Thesis I.</t>
  </si>
  <si>
    <t>BAI0002</t>
  </si>
  <si>
    <t>Környezet és ember</t>
  </si>
  <si>
    <t>Environment and Human</t>
  </si>
  <si>
    <t>Dr. Kiss Ferenc</t>
  </si>
  <si>
    <t>KOI</t>
  </si>
  <si>
    <t>BTA1141</t>
  </si>
  <si>
    <t>Korunk irodalma</t>
  </si>
  <si>
    <t xml:space="preserve">Contemporary Literature </t>
  </si>
  <si>
    <t>Dr. Nagy Balázs</t>
  </si>
  <si>
    <t>TAB1308</t>
  </si>
  <si>
    <t>BTA1142</t>
  </si>
  <si>
    <t>Tanítási gyakorlat IV. (csoportos és egyéni gyakorlat)</t>
  </si>
  <si>
    <t>Teaching Practice IV. (Group and Individual)</t>
  </si>
  <si>
    <t xml:space="preserve">BTA1238, BTA1222, BTA1223 </t>
  </si>
  <si>
    <t>TAB1909</t>
  </si>
  <si>
    <t>BTA1143</t>
  </si>
  <si>
    <t>Műveltségterületi tanítási gyakorlat II. (csoportos és egyéni gyakorlat)</t>
  </si>
  <si>
    <t xml:space="preserve">Territorial Literacy Teaching Practices II. (Group and Individual) </t>
  </si>
  <si>
    <t>TAB1910</t>
  </si>
  <si>
    <t>BTA1144</t>
  </si>
  <si>
    <t>Szakdolgozat II.</t>
  </si>
  <si>
    <t>Thesis II.</t>
  </si>
  <si>
    <t>BAI0017</t>
  </si>
  <si>
    <t>Etika</t>
  </si>
  <si>
    <t>Ethics</t>
  </si>
  <si>
    <t>Dr. Csobó Péter György</t>
  </si>
  <si>
    <t>BAI0063</t>
  </si>
  <si>
    <t>BTA1245</t>
  </si>
  <si>
    <t>Összefüggő komplex tanítási gyakorlat</t>
  </si>
  <si>
    <t>Ongoing Complex Teaching Practice</t>
  </si>
  <si>
    <t>BTA1142, BTA1143</t>
  </si>
  <si>
    <t>8 hét</t>
  </si>
  <si>
    <t>TAB1911</t>
  </si>
  <si>
    <t>BTA1246</t>
  </si>
  <si>
    <t>Blokkszeminárium</t>
  </si>
  <si>
    <t>Block Seminar</t>
  </si>
  <si>
    <t>BTA1248</t>
  </si>
  <si>
    <t>Szakdolgozat III.</t>
  </si>
  <si>
    <t>Thesis III.</t>
  </si>
  <si>
    <t>BTA2149</t>
  </si>
  <si>
    <t xml:space="preserve">Magyar nyelv III. </t>
  </si>
  <si>
    <t>Hungarian Language III.</t>
  </si>
  <si>
    <t>TAB2301</t>
  </si>
  <si>
    <t>BTA2150</t>
  </si>
  <si>
    <t>Stilisztikai és retorikai alapismeretek</t>
  </si>
  <si>
    <t>Stylistic and Rhetorical Basics</t>
  </si>
  <si>
    <t>TAB2306, TAB2307</t>
  </si>
  <si>
    <t>BTA2151</t>
  </si>
  <si>
    <t>A magyar nyelv és irodalom tantárgy-pedagógiája</t>
  </si>
  <si>
    <t>Education of Hungarian Language and Literature</t>
  </si>
  <si>
    <r>
      <t>BTA1222, BTA21</t>
    </r>
    <r>
      <rPr>
        <sz val="9"/>
        <rFont val="Arial"/>
        <family val="2"/>
        <charset val="238"/>
      </rPr>
      <t>49</t>
    </r>
  </si>
  <si>
    <t>TAB2313</t>
  </si>
  <si>
    <t>BTA2252</t>
  </si>
  <si>
    <t>Műelemzési gyakorlatok</t>
  </si>
  <si>
    <t>Analytical Work Practices</t>
  </si>
  <si>
    <t>BTA2153</t>
  </si>
  <si>
    <t>Szociolingvisztikai alapismeretek</t>
  </si>
  <si>
    <t>Sociolinguistic Basics</t>
  </si>
  <si>
    <t>TAB2308</t>
  </si>
  <si>
    <t>BTA2154</t>
  </si>
  <si>
    <t>Drámapedagógia az irodalomtanításban</t>
  </si>
  <si>
    <t>Drama Pedagogy in Literature Teaching</t>
  </si>
  <si>
    <t>BTA2255</t>
  </si>
  <si>
    <t>Közlésmódok a digitális térben</t>
  </si>
  <si>
    <t>Modes of Communication in the Digital Space</t>
  </si>
  <si>
    <t>BTA2156</t>
  </si>
  <si>
    <t>Hon- és népismeret</t>
  </si>
  <si>
    <t>Homeland and Ethnography Studies</t>
  </si>
  <si>
    <t xml:space="preserve">Dr. Szabó-Zsoldos Gábor </t>
  </si>
  <si>
    <t>BTA2157</t>
  </si>
  <si>
    <t>Korszakok és korszakhatárok az egyetemes történelemben</t>
  </si>
  <si>
    <t>Periods of the World History</t>
  </si>
  <si>
    <t>Dr. habil. Zsoldos Ildikó</t>
  </si>
  <si>
    <t>TAB2104</t>
  </si>
  <si>
    <t>BTA2158</t>
  </si>
  <si>
    <t>Magyarország társadalom- és művelődéstörténete a 20-21. században</t>
  </si>
  <si>
    <t>Social and Cultural History of Hungary (20-21. century)</t>
  </si>
  <si>
    <t>BTA2259</t>
  </si>
  <si>
    <t>Az ember és társadalom tantárgy-pedagógiája</t>
  </si>
  <si>
    <t>Man and Society - Methodology</t>
  </si>
  <si>
    <t>BTA2156, BTA2158</t>
  </si>
  <si>
    <t>TAB2110</t>
  </si>
  <si>
    <t>BTA2160</t>
  </si>
  <si>
    <t>Fejezetek a filozófiai gondolkodás történetéből</t>
  </si>
  <si>
    <t>Chapters from the History of Philosophical Thought</t>
  </si>
  <si>
    <t>BTA2161</t>
  </si>
  <si>
    <t>Vallástörténeti alapismeretek</t>
  </si>
  <si>
    <t>Religious History Studies</t>
  </si>
  <si>
    <t>TAB2103</t>
  </si>
  <si>
    <t>BTA2262</t>
  </si>
  <si>
    <t>Bevezetés a gyermekfilozófiába</t>
  </si>
  <si>
    <t>Introduction to Children’s Philosophy</t>
  </si>
  <si>
    <t>TAB2105</t>
  </si>
  <si>
    <t>BTA2163</t>
  </si>
  <si>
    <t>Halmazok és függvények</t>
  </si>
  <si>
    <t>Functions and Basic Set Theory</t>
  </si>
  <si>
    <t>BTA2164</t>
  </si>
  <si>
    <t>Algebriai alapismeretek</t>
  </si>
  <si>
    <t>Basic Algebra</t>
  </si>
  <si>
    <t>Dr. Dömösi Pál Béla</t>
  </si>
  <si>
    <t>MTO1002</t>
  </si>
  <si>
    <t>BTA2265</t>
  </si>
  <si>
    <t>Matematika tantárgy-pedagógia III.</t>
  </si>
  <si>
    <t>Didaktics of Mathematics III.</t>
  </si>
  <si>
    <t>BTA2166</t>
  </si>
  <si>
    <t>Bevezetés a geometriába</t>
  </si>
  <si>
    <t>Introduction to Geometry</t>
  </si>
  <si>
    <t>MTO1003</t>
  </si>
  <si>
    <t>BTA2267</t>
  </si>
  <si>
    <t>Elemi matematika</t>
  </si>
  <si>
    <t>Elementary Mathematics</t>
  </si>
  <si>
    <t>Dr. Vattamány Szabolcs</t>
  </si>
  <si>
    <t>TAB2408, TAB2409</t>
  </si>
  <si>
    <t>BTA2168</t>
  </si>
  <si>
    <t>Vizuális közlésformák</t>
  </si>
  <si>
    <t>Visual Communication</t>
  </si>
  <si>
    <t>Dr. Szepessy Béla István</t>
  </si>
  <si>
    <t>TAB2801</t>
  </si>
  <si>
    <t>BTA2169</t>
  </si>
  <si>
    <t xml:space="preserve">Alkotási gyakorlatok </t>
  </si>
  <si>
    <t xml:space="preserve">Creation Practices </t>
  </si>
  <si>
    <t>TAB2802</t>
  </si>
  <si>
    <t>BTA2170</t>
  </si>
  <si>
    <t>Rajzi stúdium</t>
  </si>
  <si>
    <t>Drawing Practice</t>
  </si>
  <si>
    <t>Lukács Gábor</t>
  </si>
  <si>
    <t>BTA2271</t>
  </si>
  <si>
    <t>A vizuális nevelés tantárgy-pedagógiája II.</t>
  </si>
  <si>
    <t>Visual Education II.</t>
  </si>
  <si>
    <t>TAB2810, TAB2811</t>
  </si>
  <si>
    <t>BTA2172</t>
  </si>
  <si>
    <t>A vizuális nevelés tantárgy-pedagógiája III.</t>
  </si>
  <si>
    <t>Visual Education III.</t>
  </si>
  <si>
    <t>TAB2812, TAB2813</t>
  </si>
  <si>
    <t>BTA2173</t>
  </si>
  <si>
    <t>Művészettörténet</t>
  </si>
  <si>
    <t>Art History</t>
  </si>
  <si>
    <t>Dr. Jankáné dr. Puskás Bernadett</t>
  </si>
  <si>
    <t>TAB2806</t>
  </si>
  <si>
    <t>BTA2274</t>
  </si>
  <si>
    <t>Művészetszociológia</t>
  </si>
  <si>
    <t xml:space="preserve">Sociology of Arts </t>
  </si>
  <si>
    <t>TAB2809</t>
  </si>
  <si>
    <t>*VÁLASZTHATÓ ELMÉLETI ÉS GYAKORLATI TANULMÁNYOK (11 KREDIT)</t>
  </si>
  <si>
    <t>A cigány/roma kultúra és társadalom ismerete (11 kredit)</t>
  </si>
  <si>
    <t>BAI0119</t>
  </si>
  <si>
    <t>Bevezetés a cigányság nyelvébe és irodalmába</t>
  </si>
  <si>
    <t>Introduction to Language and Literature of Gypsy/Roma</t>
  </si>
  <si>
    <t>BTA2276</t>
  </si>
  <si>
    <t>Cigány/roma gyerekek családi és intézményi szocializációja</t>
  </si>
  <si>
    <t>Family and Institutional Socialization of Roma Children</t>
  </si>
  <si>
    <t>Transzkulturalitás és az interetnikus kapcsolatok etikája</t>
  </si>
  <si>
    <t>Transculturalism and Ethics of Interethnic Relations</t>
  </si>
  <si>
    <t>Mese és gyermek (11 kredit)</t>
  </si>
  <si>
    <t>BTA2178</t>
  </si>
  <si>
    <t>A mesemondás elmélete és gyakorlata</t>
  </si>
  <si>
    <t>Theory and Practise of Story Telling</t>
  </si>
  <si>
    <t>BTA2279</t>
  </si>
  <si>
    <t>Mesepedagógia</t>
  </si>
  <si>
    <t>Pedagogy of Tales</t>
  </si>
  <si>
    <t>BAI0129</t>
  </si>
  <si>
    <t>Alkotó-fejlesztő meseterápia</t>
  </si>
  <si>
    <t>Creativing-developing Tale Therapy</t>
  </si>
  <si>
    <t>Családi életre és kapcsolati kultúrára felkészítés (11 kredit)</t>
  </si>
  <si>
    <t>BTA2181</t>
  </si>
  <si>
    <t>A szülővé válás problematikája</t>
  </si>
  <si>
    <t>Determinants of Becoming a Parent</t>
  </si>
  <si>
    <t>BTA2282</t>
  </si>
  <si>
    <t>Családpedagógia</t>
  </si>
  <si>
    <t>Pedagogy of Family</t>
  </si>
  <si>
    <t>BTA2283</t>
  </si>
  <si>
    <t>Családi szocializáció</t>
  </si>
  <si>
    <t>Family Socialization</t>
  </si>
  <si>
    <r>
      <rPr>
        <b/>
        <sz val="9"/>
        <color indexed="8"/>
        <rFont val="Arial"/>
        <family val="2"/>
        <charset val="238"/>
      </rPr>
      <t xml:space="preserve">*Megjegyzés: </t>
    </r>
    <r>
      <rPr>
        <sz val="9"/>
        <color indexed="8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indexed="8"/>
        <rFont val="Arial"/>
        <family val="2"/>
        <charset val="238"/>
      </rPr>
      <t>7. félévben</t>
    </r>
    <r>
      <rPr>
        <sz val="9"/>
        <color indexed="8"/>
        <rFont val="Arial"/>
        <family val="2"/>
        <charset val="238"/>
      </rPr>
      <t xml:space="preserve"> történik. </t>
    </r>
  </si>
  <si>
    <t>2,4,6</t>
  </si>
  <si>
    <t>BAI0050</t>
  </si>
  <si>
    <t>Fenntarthatóság (angol)</t>
  </si>
  <si>
    <t>1,3,5</t>
  </si>
  <si>
    <t>BAI0058</t>
  </si>
  <si>
    <t>BAI0059</t>
  </si>
  <si>
    <t>International Models of Integration and Inclusiveness (English, German, French)</t>
  </si>
  <si>
    <t>BAI0062</t>
  </si>
  <si>
    <t>Philosophie (német)</t>
  </si>
  <si>
    <t>BAI0019</t>
  </si>
  <si>
    <t>Ethik (német)</t>
  </si>
  <si>
    <t xml:space="preserve">*Matematika műveltségi terület </t>
  </si>
  <si>
    <t>*Magyar nyelv és irodalom műveltségi terület</t>
  </si>
  <si>
    <t>Szak megnevezése: Tanító alapképzési szak</t>
  </si>
  <si>
    <t>Szakfelelős/Programme coordinator: Imre Rubenné dr.</t>
  </si>
  <si>
    <t>*A műveltségi terület  3. féléves tárgya</t>
  </si>
  <si>
    <t>*A műveltségi terület 6. féléves tárgya</t>
  </si>
  <si>
    <t>*A választható elméleti és gyakorlati tanulmányok 7. féléves tárgya</t>
  </si>
  <si>
    <t>*A  műveltségi terület 8. féléves tárgya</t>
  </si>
  <si>
    <t>*A választható elméleti és gyakorlati tanulmányok 8. féléves tárgya</t>
  </si>
  <si>
    <t xml:space="preserve">  A hallgatónak a fenti 3 speciális ismeretkörből egyet kell választania. A speciális  ismeretkör kreditértéke 11 kredit.  </t>
  </si>
  <si>
    <t>*A műveltségi terület 7. féléves tárgya</t>
  </si>
  <si>
    <t>*A műveltségi terület 5. féléves tárgya</t>
  </si>
  <si>
    <t>Name of the programme:Primary School Teaching</t>
  </si>
  <si>
    <t>Körei László</t>
  </si>
  <si>
    <t>A kortárs oktatás és nevelés posztkoloniális tendenciái (angol)</t>
  </si>
  <si>
    <t>Postcolonial Tendencies in Contemporary Education (English)</t>
  </si>
  <si>
    <t>2022 szeptemberétől/from September 2022</t>
  </si>
  <si>
    <t>Szatmáry Ágnes</t>
  </si>
  <si>
    <t>Dr. Szabó-Zsoldos Gábor</t>
  </si>
  <si>
    <t>An optional course according to the institutional offer</t>
  </si>
  <si>
    <t>Az intézményi kínálat szerint szabadon választható tantárgy</t>
  </si>
  <si>
    <t xml:space="preserve">The Subject of the 3rd semester of the Field of Education </t>
  </si>
  <si>
    <t xml:space="preserve">The Subject of the 5th semester of the Field of Education </t>
  </si>
  <si>
    <t xml:space="preserve">The Subject of the 7th semester of the Field of Education </t>
  </si>
  <si>
    <t xml:space="preserve">The Subject of the 6th semester of the Field of Education </t>
  </si>
  <si>
    <t xml:space="preserve">The Subject to optional 7th semester of theoretical and practical studies </t>
  </si>
  <si>
    <t xml:space="preserve">The Subject of the 8th semester of the Field of Education </t>
  </si>
  <si>
    <t xml:space="preserve">The Subject to optional 8th semester of theoretical and practical studies </t>
  </si>
  <si>
    <t>Műveltségi területek: Magyar nyelv és irodalom, Történelem és állampolgári ismeretek (hon- és népismeret) és etika, Matematika, Vizuális kultúra</t>
  </si>
  <si>
    <t>Areas of Education: Hungarian grammar and literature, History and civics (ethnography) and ethics, Mathematics, Visual culture</t>
  </si>
  <si>
    <t>Urbinné dr. Borbély Szilvia</t>
  </si>
  <si>
    <t xml:space="preserve">*Történelem és állampolgári ismeretek (hon- és népismeret) és etika műveltségi terület </t>
  </si>
  <si>
    <t>*Vizuális kultúra műveltségi terület</t>
  </si>
  <si>
    <t>Sztányi-Szekér Barbara</t>
  </si>
  <si>
    <t>Homoródi Éva</t>
  </si>
  <si>
    <t>BTA1122</t>
  </si>
  <si>
    <t>Bódi Viktória Olga</t>
  </si>
  <si>
    <t>Dr. Stonawski Tamás</t>
  </si>
  <si>
    <t>NYI</t>
  </si>
  <si>
    <t>Rajna Beatrix</t>
  </si>
  <si>
    <t>Dr. Tóth Lívia</t>
  </si>
  <si>
    <t>BAI0167L</t>
  </si>
  <si>
    <t>Európai  trendek a nevelésben (angol)</t>
  </si>
  <si>
    <t>Konczné Nagy Zsuzsanna Julianna</t>
  </si>
  <si>
    <t>European Trends in Pedagogy (English)</t>
  </si>
  <si>
    <t>Environment and Substainability (English)</t>
  </si>
  <si>
    <t>Philosophy (German)</t>
  </si>
  <si>
    <t>Ethics (German)</t>
  </si>
  <si>
    <t>Integráció, inkluzivitás nemzetközi modelljei (angol)</t>
  </si>
  <si>
    <t>BTA2285</t>
  </si>
  <si>
    <t>Harsányiné dr. Petneházi Ágnes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</si>
</sst>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left"/>
    </xf>
    <xf numFmtId="0" fontId="12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/>
    <xf numFmtId="0" fontId="12" fillId="3" borderId="14" xfId="0" applyFont="1" applyFill="1" applyBorder="1" applyAlignment="1">
      <alignment vertical="center"/>
    </xf>
    <xf numFmtId="1" fontId="12" fillId="3" borderId="14" xfId="0" applyNumberFormat="1" applyFont="1" applyFill="1" applyBorder="1" applyAlignment="1">
      <alignment vertical="center" wrapText="1"/>
    </xf>
    <xf numFmtId="1" fontId="4" fillId="3" borderId="14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horizontal="left" vertical="center"/>
    </xf>
    <xf numFmtId="1" fontId="4" fillId="0" borderId="14" xfId="0" applyNumberFormat="1" applyFont="1" applyFill="1" applyBorder="1" applyAlignment="1">
      <alignment vertical="center" wrapText="1"/>
    </xf>
    <xf numFmtId="1" fontId="12" fillId="0" borderId="14" xfId="0" applyNumberFormat="1" applyFont="1" applyFill="1" applyBorder="1" applyAlignment="1">
      <alignment vertical="center" wrapText="1"/>
    </xf>
    <xf numFmtId="0" fontId="13" fillId="3" borderId="14" xfId="0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1" fontId="13" fillId="2" borderId="1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" fontId="12" fillId="9" borderId="15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1" fontId="12" fillId="9" borderId="16" xfId="0" applyNumberFormat="1" applyFont="1" applyFill="1" applyBorder="1" applyAlignment="1">
      <alignment horizontal="center" vertical="center" wrapText="1"/>
    </xf>
    <xf numFmtId="1" fontId="15" fillId="9" borderId="14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left" vertical="center"/>
    </xf>
    <xf numFmtId="0" fontId="17" fillId="0" borderId="14" xfId="0" applyFont="1" applyBorder="1"/>
    <xf numFmtId="1" fontId="12" fillId="3" borderId="16" xfId="0" applyNumberFormat="1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left" vertical="center"/>
    </xf>
    <xf numFmtId="1" fontId="12" fillId="0" borderId="14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2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1" fontId="13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1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1" fontId="12" fillId="3" borderId="14" xfId="0" applyNumberFormat="1" applyFont="1" applyFill="1" applyBorder="1" applyAlignment="1">
      <alignment horizontal="right" vertical="center" wrapText="1"/>
    </xf>
    <xf numFmtId="1" fontId="4" fillId="0" borderId="14" xfId="0" applyNumberFormat="1" applyFont="1" applyFill="1" applyBorder="1" applyAlignment="1">
      <alignment horizontal="right" vertical="center" wrapText="1"/>
    </xf>
    <xf numFmtId="1" fontId="12" fillId="0" borderId="14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9" borderId="14" xfId="0" applyFont="1" applyFill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2" fillId="8" borderId="14" xfId="0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wrapText="1"/>
    </xf>
    <xf numFmtId="1" fontId="12" fillId="0" borderId="15" xfId="0" applyNumberFormat="1" applyFont="1" applyFill="1" applyBorder="1" applyAlignment="1">
      <alignment horizontal="center" wrapText="1"/>
    </xf>
    <xf numFmtId="1" fontId="12" fillId="2" borderId="4" xfId="0" applyNumberFormat="1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1" fontId="13" fillId="0" borderId="16" xfId="0" applyNumberFormat="1" applyFont="1" applyBorder="1" applyAlignment="1">
      <alignment horizontal="left"/>
    </xf>
    <xf numFmtId="1" fontId="12" fillId="0" borderId="16" xfId="0" applyNumberFormat="1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 vertical="center"/>
    </xf>
    <xf numFmtId="1" fontId="18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" fontId="20" fillId="3" borderId="14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 vertical="center" wrapText="1"/>
    </xf>
    <xf numFmtId="1" fontId="22" fillId="0" borderId="14" xfId="0" applyNumberFormat="1" applyFont="1" applyFill="1" applyBorder="1" applyAlignment="1">
      <alignment horizontal="center" vertical="center" wrapText="1"/>
    </xf>
    <xf numFmtId="1" fontId="12" fillId="10" borderId="1" xfId="0" applyNumberFormat="1" applyFont="1" applyFill="1" applyBorder="1" applyAlignment="1">
      <alignment horizontal="center" vertical="center" wrapText="1"/>
    </xf>
    <xf numFmtId="1" fontId="22" fillId="10" borderId="1" xfId="0" applyNumberFormat="1" applyFont="1" applyFill="1" applyBorder="1" applyAlignment="1">
      <alignment horizontal="center" vertical="center" wrapText="1"/>
    </xf>
    <xf numFmtId="0" fontId="0" fillId="10" borderId="0" xfId="0" applyFill="1"/>
    <xf numFmtId="0" fontId="12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right" vertical="center" wrapText="1"/>
    </xf>
    <xf numFmtId="1" fontId="22" fillId="3" borderId="14" xfId="0" applyNumberFormat="1" applyFont="1" applyFill="1" applyBorder="1" applyAlignment="1">
      <alignment horizontal="center" vertical="center" wrapText="1"/>
    </xf>
    <xf numFmtId="1" fontId="23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" fontId="12" fillId="11" borderId="14" xfId="0" applyNumberFormat="1" applyFont="1" applyFill="1" applyBorder="1" applyAlignment="1">
      <alignment vertical="center" wrapText="1"/>
    </xf>
    <xf numFmtId="1" fontId="4" fillId="11" borderId="14" xfId="0" applyNumberFormat="1" applyFont="1" applyFill="1" applyBorder="1" applyAlignment="1">
      <alignment vertical="center" wrapText="1"/>
    </xf>
    <xf numFmtId="1" fontId="12" fillId="11" borderId="14" xfId="0" applyNumberFormat="1" applyFont="1" applyFill="1" applyBorder="1" applyAlignment="1">
      <alignment horizontal="center" vertical="center" wrapText="1"/>
    </xf>
    <xf numFmtId="1" fontId="22" fillId="11" borderId="14" xfId="0" applyNumberFormat="1" applyFont="1" applyFill="1" applyBorder="1" applyAlignment="1">
      <alignment horizontal="center" vertical="center" wrapText="1"/>
    </xf>
    <xf numFmtId="1" fontId="12" fillId="11" borderId="14" xfId="0" applyNumberFormat="1" applyFont="1" applyFill="1" applyBorder="1" applyAlignment="1">
      <alignment horizontal="right"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right" vertical="center" wrapText="1"/>
    </xf>
    <xf numFmtId="0" fontId="12" fillId="11" borderId="14" xfId="0" applyFont="1" applyFill="1" applyBorder="1" applyAlignment="1">
      <alignment vertical="center" wrapText="1"/>
    </xf>
    <xf numFmtId="0" fontId="4" fillId="11" borderId="14" xfId="0" applyFont="1" applyFill="1" applyBorder="1" applyAlignment="1">
      <alignment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right" vertical="center" wrapText="1"/>
    </xf>
    <xf numFmtId="0" fontId="24" fillId="0" borderId="0" xfId="0" applyFont="1" applyFill="1"/>
    <xf numFmtId="1" fontId="12" fillId="0" borderId="1" xfId="0" applyNumberFormat="1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5" fillId="0" borderId="0" xfId="0" applyFont="1"/>
    <xf numFmtId="0" fontId="4" fillId="3" borderId="16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wrapText="1"/>
    </xf>
    <xf numFmtId="0" fontId="25" fillId="0" borderId="0" xfId="0" applyFont="1" applyFill="1"/>
    <xf numFmtId="1" fontId="4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" fontId="15" fillId="9" borderId="14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359171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2350" cy="112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topLeftCell="D10" zoomScale="150" zoomScaleNormal="150" zoomScaleSheetLayoutView="150" workbookViewId="0">
      <selection activeCell="E28" sqref="E28"/>
    </sheetView>
  </sheetViews>
  <sheetFormatPr defaultColWidth="8.85546875" defaultRowHeight="15" x14ac:dyDescent="0.25"/>
  <cols>
    <col min="1" max="1" width="9" style="138" customWidth="1"/>
    <col min="2" max="2" width="12.42578125" style="3" customWidth="1"/>
    <col min="3" max="3" width="29.28515625" style="10" customWidth="1"/>
    <col min="4" max="4" width="33.42578125" style="3" customWidth="1"/>
    <col min="5" max="5" width="13.7109375" style="3" customWidth="1"/>
    <col min="6" max="6" width="29.28515625" style="3" bestFit="1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140" customWidth="1"/>
  </cols>
  <sheetData>
    <row r="1" spans="1:14" x14ac:dyDescent="0.25">
      <c r="B1" s="1"/>
      <c r="C1" s="230"/>
      <c r="D1" s="236" t="s">
        <v>422</v>
      </c>
      <c r="E1" s="236"/>
      <c r="F1" s="236"/>
      <c r="G1" s="235" t="s">
        <v>423</v>
      </c>
      <c r="H1" s="235"/>
      <c r="I1" s="235"/>
      <c r="J1" s="235"/>
      <c r="K1" s="235"/>
      <c r="M1" s="2"/>
      <c r="N1" s="6"/>
    </row>
    <row r="2" spans="1:14" x14ac:dyDescent="0.25">
      <c r="B2" s="1"/>
      <c r="C2" s="230"/>
      <c r="D2" s="236" t="s">
        <v>432</v>
      </c>
      <c r="E2" s="236"/>
      <c r="F2" s="236"/>
      <c r="G2" s="2"/>
      <c r="H2" s="4"/>
      <c r="I2" s="4"/>
      <c r="J2" s="4"/>
      <c r="K2" s="5"/>
      <c r="L2" s="136"/>
      <c r="M2" s="2"/>
      <c r="N2" s="6"/>
    </row>
    <row r="3" spans="1:14" ht="30" customHeight="1" x14ac:dyDescent="0.25">
      <c r="B3" s="1"/>
      <c r="C3" s="230"/>
      <c r="D3" s="237" t="s">
        <v>448</v>
      </c>
      <c r="E3" s="237"/>
      <c r="F3" s="237"/>
      <c r="G3" s="2"/>
      <c r="H3" s="4"/>
      <c r="I3" s="4"/>
      <c r="J3" s="4"/>
      <c r="L3" s="2"/>
      <c r="M3" s="2"/>
      <c r="N3" s="6"/>
    </row>
    <row r="4" spans="1:14" ht="29.25" customHeight="1" x14ac:dyDescent="0.25">
      <c r="B4" s="1"/>
      <c r="C4"/>
      <c r="D4" s="237" t="s">
        <v>449</v>
      </c>
      <c r="E4" s="237"/>
      <c r="F4" s="237"/>
      <c r="G4" s="2"/>
      <c r="H4" s="4"/>
      <c r="I4" s="23" t="s">
        <v>18</v>
      </c>
      <c r="L4" s="23"/>
      <c r="M4" s="22">
        <v>2086</v>
      </c>
      <c r="N4" s="139">
        <f>SUM(J21,J33,J44,J56,J67,J78)</f>
        <v>20</v>
      </c>
    </row>
    <row r="5" spans="1:14" x14ac:dyDescent="0.25">
      <c r="B5" s="1"/>
      <c r="C5"/>
      <c r="G5" s="2"/>
      <c r="H5" s="4"/>
      <c r="I5" s="4"/>
      <c r="J5" s="4"/>
      <c r="L5" s="4"/>
      <c r="M5" s="12"/>
      <c r="N5" s="6"/>
    </row>
    <row r="6" spans="1:14" x14ac:dyDescent="0.25">
      <c r="B6" s="1"/>
      <c r="C6"/>
      <c r="D6" s="7"/>
      <c r="E6" s="7"/>
      <c r="G6" s="2"/>
      <c r="H6" s="4"/>
      <c r="I6" s="4"/>
      <c r="J6" s="4"/>
      <c r="K6" s="5"/>
      <c r="L6" s="137"/>
      <c r="M6" s="5"/>
      <c r="N6" s="8"/>
    </row>
    <row r="7" spans="1:14" ht="15" customHeight="1" x14ac:dyDescent="0.25">
      <c r="A7" s="217" t="s">
        <v>436</v>
      </c>
      <c r="B7" s="217"/>
      <c r="D7" s="9"/>
      <c r="E7" s="9"/>
      <c r="J7" s="20"/>
      <c r="K7" s="9"/>
      <c r="M7" s="9"/>
    </row>
    <row r="8" spans="1:14" ht="65.25" customHeight="1" x14ac:dyDescent="0.25">
      <c r="A8" s="243" t="s">
        <v>19</v>
      </c>
      <c r="B8" s="233" t="s">
        <v>15</v>
      </c>
      <c r="C8" s="233" t="s">
        <v>14</v>
      </c>
      <c r="D8" s="233" t="s">
        <v>12</v>
      </c>
      <c r="E8" s="233" t="s">
        <v>6</v>
      </c>
      <c r="F8" s="233" t="s">
        <v>13</v>
      </c>
      <c r="G8" s="233" t="s">
        <v>7</v>
      </c>
      <c r="H8" s="246" t="s">
        <v>8</v>
      </c>
      <c r="I8" s="247"/>
      <c r="J8" s="248" t="s">
        <v>16</v>
      </c>
      <c r="K8" s="248" t="s">
        <v>9</v>
      </c>
      <c r="L8" s="233" t="s">
        <v>10</v>
      </c>
      <c r="M8" s="233" t="s">
        <v>11</v>
      </c>
      <c r="N8" s="231" t="s">
        <v>17</v>
      </c>
    </row>
    <row r="9" spans="1:14" ht="37.5" customHeight="1" x14ac:dyDescent="0.25">
      <c r="A9" s="244"/>
      <c r="B9" s="245"/>
      <c r="C9" s="245"/>
      <c r="D9" s="234"/>
      <c r="E9" s="245"/>
      <c r="F9" s="234"/>
      <c r="G9" s="245"/>
      <c r="H9" s="21" t="s">
        <v>20</v>
      </c>
      <c r="I9" s="47" t="s">
        <v>21</v>
      </c>
      <c r="J9" s="249"/>
      <c r="K9" s="249"/>
      <c r="L9" s="245"/>
      <c r="M9" s="245"/>
      <c r="N9" s="232"/>
    </row>
    <row r="10" spans="1:14" x14ac:dyDescent="0.25">
      <c r="A10" s="25">
        <v>1</v>
      </c>
      <c r="B10" s="48" t="s">
        <v>23</v>
      </c>
      <c r="C10" s="49" t="s">
        <v>24</v>
      </c>
      <c r="D10" s="49" t="s">
        <v>25</v>
      </c>
      <c r="E10" s="48"/>
      <c r="F10" s="48" t="s">
        <v>26</v>
      </c>
      <c r="G10" s="50" t="s">
        <v>27</v>
      </c>
      <c r="H10" s="51">
        <v>0</v>
      </c>
      <c r="I10" s="51">
        <v>2</v>
      </c>
      <c r="J10" s="51"/>
      <c r="K10" s="52">
        <v>3</v>
      </c>
      <c r="L10" s="53" t="s">
        <v>4</v>
      </c>
      <c r="M10" s="53" t="s">
        <v>1</v>
      </c>
      <c r="N10" s="141"/>
    </row>
    <row r="11" spans="1:14" x14ac:dyDescent="0.25">
      <c r="A11" s="25">
        <v>1</v>
      </c>
      <c r="B11" s="54" t="s">
        <v>28</v>
      </c>
      <c r="C11" s="55" t="s">
        <v>29</v>
      </c>
      <c r="D11" s="56" t="s">
        <v>30</v>
      </c>
      <c r="E11" s="54"/>
      <c r="F11" s="54" t="s">
        <v>31</v>
      </c>
      <c r="G11" s="57" t="s">
        <v>32</v>
      </c>
      <c r="H11" s="58">
        <v>1</v>
      </c>
      <c r="I11" s="58">
        <v>2</v>
      </c>
      <c r="J11" s="58"/>
      <c r="K11" s="59">
        <v>4</v>
      </c>
      <c r="L11" s="60" t="s">
        <v>0</v>
      </c>
      <c r="M11" s="60" t="s">
        <v>1</v>
      </c>
      <c r="N11" s="142" t="s">
        <v>33</v>
      </c>
    </row>
    <row r="12" spans="1:14" x14ac:dyDescent="0.25">
      <c r="A12" s="25">
        <v>1</v>
      </c>
      <c r="B12" s="61" t="s">
        <v>34</v>
      </c>
      <c r="C12" s="62" t="s">
        <v>35</v>
      </c>
      <c r="D12" s="62" t="s">
        <v>36</v>
      </c>
      <c r="E12" s="61"/>
      <c r="F12" s="61" t="s">
        <v>69</v>
      </c>
      <c r="G12" s="63" t="s">
        <v>32</v>
      </c>
      <c r="H12" s="64">
        <v>2</v>
      </c>
      <c r="I12" s="64">
        <v>0</v>
      </c>
      <c r="J12" s="64"/>
      <c r="K12" s="65">
        <v>3</v>
      </c>
      <c r="L12" s="66" t="s">
        <v>0</v>
      </c>
      <c r="M12" s="66" t="s">
        <v>1</v>
      </c>
      <c r="N12" s="143" t="s">
        <v>37</v>
      </c>
    </row>
    <row r="13" spans="1:14" x14ac:dyDescent="0.25">
      <c r="A13" s="25">
        <v>1</v>
      </c>
      <c r="B13" s="61" t="s">
        <v>38</v>
      </c>
      <c r="C13" s="62" t="s">
        <v>39</v>
      </c>
      <c r="D13" s="62" t="s">
        <v>40</v>
      </c>
      <c r="E13" s="61"/>
      <c r="F13" s="54" t="s">
        <v>41</v>
      </c>
      <c r="G13" s="63" t="s">
        <v>32</v>
      </c>
      <c r="H13" s="64">
        <v>2</v>
      </c>
      <c r="I13" s="64">
        <v>0</v>
      </c>
      <c r="J13" s="64"/>
      <c r="K13" s="65">
        <v>3</v>
      </c>
      <c r="L13" s="66" t="s">
        <v>0</v>
      </c>
      <c r="M13" s="66" t="s">
        <v>1</v>
      </c>
      <c r="N13" s="143"/>
    </row>
    <row r="14" spans="1:14" ht="24" x14ac:dyDescent="0.25">
      <c r="A14" s="25">
        <v>1</v>
      </c>
      <c r="B14" s="61" t="s">
        <v>42</v>
      </c>
      <c r="C14" s="62" t="s">
        <v>43</v>
      </c>
      <c r="D14" s="67" t="s">
        <v>44</v>
      </c>
      <c r="E14" s="61"/>
      <c r="F14" s="61" t="s">
        <v>50</v>
      </c>
      <c r="G14" s="57" t="s">
        <v>45</v>
      </c>
      <c r="H14" s="64">
        <v>1</v>
      </c>
      <c r="I14" s="64">
        <v>2</v>
      </c>
      <c r="J14" s="64"/>
      <c r="K14" s="65">
        <v>4</v>
      </c>
      <c r="L14" s="66" t="s">
        <v>4</v>
      </c>
      <c r="M14" s="66" t="s">
        <v>1</v>
      </c>
      <c r="N14" s="143" t="s">
        <v>46</v>
      </c>
    </row>
    <row r="15" spans="1:14" x14ac:dyDescent="0.25">
      <c r="A15" s="25">
        <v>1</v>
      </c>
      <c r="B15" s="61" t="s">
        <v>47</v>
      </c>
      <c r="C15" s="62" t="s">
        <v>48</v>
      </c>
      <c r="D15" s="68" t="s">
        <v>49</v>
      </c>
      <c r="E15" s="61"/>
      <c r="F15" s="61" t="s">
        <v>50</v>
      </c>
      <c r="G15" s="57" t="s">
        <v>45</v>
      </c>
      <c r="H15" s="64">
        <v>0</v>
      </c>
      <c r="I15" s="64">
        <v>2</v>
      </c>
      <c r="J15" s="64"/>
      <c r="K15" s="65">
        <v>3</v>
      </c>
      <c r="L15" s="66" t="s">
        <v>4</v>
      </c>
      <c r="M15" s="66" t="s">
        <v>1</v>
      </c>
      <c r="N15" s="143" t="s">
        <v>51</v>
      </c>
    </row>
    <row r="16" spans="1:14" x14ac:dyDescent="0.25">
      <c r="A16" s="25">
        <v>1</v>
      </c>
      <c r="B16" s="61" t="s">
        <v>52</v>
      </c>
      <c r="C16" s="62" t="s">
        <v>53</v>
      </c>
      <c r="D16" s="68" t="s">
        <v>54</v>
      </c>
      <c r="E16" s="61"/>
      <c r="F16" s="61" t="s">
        <v>55</v>
      </c>
      <c r="G16" s="63" t="s">
        <v>27</v>
      </c>
      <c r="H16" s="64">
        <v>1</v>
      </c>
      <c r="I16" s="64">
        <v>2</v>
      </c>
      <c r="J16" s="64"/>
      <c r="K16" s="65">
        <v>4</v>
      </c>
      <c r="L16" s="66" t="s">
        <v>0</v>
      </c>
      <c r="M16" s="66" t="s">
        <v>1</v>
      </c>
      <c r="N16" s="143" t="s">
        <v>56</v>
      </c>
    </row>
    <row r="17" spans="1:14" x14ac:dyDescent="0.25">
      <c r="A17" s="25">
        <v>1</v>
      </c>
      <c r="B17" s="61" t="s">
        <v>57</v>
      </c>
      <c r="C17" s="62" t="s">
        <v>58</v>
      </c>
      <c r="D17" s="62" t="s">
        <v>59</v>
      </c>
      <c r="E17" s="61"/>
      <c r="F17" s="54" t="s">
        <v>456</v>
      </c>
      <c r="G17" s="63" t="s">
        <v>45</v>
      </c>
      <c r="H17" s="64">
        <v>0</v>
      </c>
      <c r="I17" s="64">
        <v>2</v>
      </c>
      <c r="J17" s="64"/>
      <c r="K17" s="65">
        <v>2</v>
      </c>
      <c r="L17" s="66" t="s">
        <v>4</v>
      </c>
      <c r="M17" s="66" t="s">
        <v>1</v>
      </c>
      <c r="N17" s="143" t="s">
        <v>60</v>
      </c>
    </row>
    <row r="18" spans="1:14" ht="24" x14ac:dyDescent="0.25">
      <c r="A18" s="25">
        <v>1</v>
      </c>
      <c r="B18" s="24"/>
      <c r="C18" s="24" t="s">
        <v>440</v>
      </c>
      <c r="D18" s="24" t="s">
        <v>439</v>
      </c>
      <c r="E18" s="24"/>
      <c r="F18" s="24"/>
      <c r="G18" s="128"/>
      <c r="H18" s="25">
        <v>1</v>
      </c>
      <c r="I18" s="25">
        <v>0</v>
      </c>
      <c r="J18" s="25"/>
      <c r="K18" s="26">
        <v>2</v>
      </c>
      <c r="L18" s="27"/>
      <c r="M18" s="27" t="s">
        <v>3</v>
      </c>
      <c r="N18" s="144"/>
    </row>
    <row r="19" spans="1:14" s="220" customFormat="1" ht="24" x14ac:dyDescent="0.25">
      <c r="A19" s="218">
        <v>1</v>
      </c>
      <c r="B19" s="54"/>
      <c r="C19" s="54" t="s">
        <v>440</v>
      </c>
      <c r="D19" s="54" t="s">
        <v>439</v>
      </c>
      <c r="E19" s="54"/>
      <c r="F19" s="54"/>
      <c r="G19" s="57"/>
      <c r="H19" s="57">
        <v>0</v>
      </c>
      <c r="I19" s="57">
        <v>1</v>
      </c>
      <c r="J19" s="57"/>
      <c r="K19" s="219">
        <v>2</v>
      </c>
      <c r="L19" s="57"/>
      <c r="M19" s="57" t="s">
        <v>3</v>
      </c>
      <c r="N19" s="142"/>
    </row>
    <row r="20" spans="1:14" x14ac:dyDescent="0.25">
      <c r="A20" s="161"/>
      <c r="B20" s="28"/>
      <c r="C20" s="28"/>
      <c r="D20" s="28"/>
      <c r="E20" s="28"/>
      <c r="F20" s="28"/>
      <c r="G20" s="129"/>
      <c r="H20" s="29">
        <f>SUM(H10:H19)</f>
        <v>8</v>
      </c>
      <c r="I20" s="29">
        <f>SUM(I10:I19)</f>
        <v>13</v>
      </c>
      <c r="J20" s="29">
        <f>SUM(J10:J18)</f>
        <v>0</v>
      </c>
      <c r="K20" s="216">
        <f>SUM(K10:K19)</f>
        <v>30</v>
      </c>
      <c r="L20" s="31"/>
      <c r="M20" s="31"/>
      <c r="N20" s="145"/>
    </row>
    <row r="21" spans="1:14" ht="24" x14ac:dyDescent="0.25">
      <c r="A21" s="161"/>
      <c r="B21" s="28"/>
      <c r="C21" s="28"/>
      <c r="D21" s="28"/>
      <c r="E21" s="28"/>
      <c r="F21" s="28"/>
      <c r="G21" s="130" t="s">
        <v>5</v>
      </c>
      <c r="H21" s="238">
        <f>SUM(H20:I20)*14</f>
        <v>294</v>
      </c>
      <c r="I21" s="239"/>
      <c r="J21" s="32">
        <f>SUM(J20)</f>
        <v>0</v>
      </c>
      <c r="K21" s="30"/>
      <c r="L21" s="31"/>
      <c r="M21" s="31"/>
      <c r="N21" s="145"/>
    </row>
    <row r="22" spans="1:14" x14ac:dyDescent="0.25">
      <c r="A22" s="34">
        <v>2</v>
      </c>
      <c r="B22" s="69" t="s">
        <v>61</v>
      </c>
      <c r="C22" s="69" t="s">
        <v>62</v>
      </c>
      <c r="D22" s="69" t="s">
        <v>63</v>
      </c>
      <c r="E22" s="69"/>
      <c r="F22" s="69" t="s">
        <v>64</v>
      </c>
      <c r="G22" s="70" t="s">
        <v>32</v>
      </c>
      <c r="H22" s="71">
        <v>2</v>
      </c>
      <c r="I22" s="71">
        <v>0</v>
      </c>
      <c r="J22" s="71"/>
      <c r="K22" s="72">
        <v>3</v>
      </c>
      <c r="L22" s="73" t="s">
        <v>0</v>
      </c>
      <c r="M22" s="73" t="s">
        <v>1</v>
      </c>
      <c r="N22" s="146" t="s">
        <v>65</v>
      </c>
    </row>
    <row r="23" spans="1:14" ht="24" x14ac:dyDescent="0.25">
      <c r="A23" s="34">
        <v>2</v>
      </c>
      <c r="B23" s="74" t="s">
        <v>66</v>
      </c>
      <c r="C23" s="74" t="s">
        <v>67</v>
      </c>
      <c r="D23" s="74" t="s">
        <v>68</v>
      </c>
      <c r="E23" s="74" t="s">
        <v>34</v>
      </c>
      <c r="F23" s="74" t="s">
        <v>69</v>
      </c>
      <c r="G23" s="75" t="s">
        <v>32</v>
      </c>
      <c r="H23" s="76">
        <v>2</v>
      </c>
      <c r="I23" s="76">
        <v>1</v>
      </c>
      <c r="J23" s="76"/>
      <c r="K23" s="77">
        <v>4</v>
      </c>
      <c r="L23" s="78" t="s">
        <v>0</v>
      </c>
      <c r="M23" s="78" t="s">
        <v>1</v>
      </c>
      <c r="N23" s="147" t="s">
        <v>70</v>
      </c>
    </row>
    <row r="24" spans="1:14" x14ac:dyDescent="0.25">
      <c r="A24" s="34">
        <v>2</v>
      </c>
      <c r="B24" s="69" t="s">
        <v>71</v>
      </c>
      <c r="C24" s="69" t="s">
        <v>72</v>
      </c>
      <c r="D24" s="69" t="s">
        <v>73</v>
      </c>
      <c r="E24" s="69"/>
      <c r="F24" s="74" t="s">
        <v>243</v>
      </c>
      <c r="G24" s="75" t="s">
        <v>45</v>
      </c>
      <c r="H24" s="71">
        <v>0</v>
      </c>
      <c r="I24" s="71">
        <v>2</v>
      </c>
      <c r="J24" s="71"/>
      <c r="K24" s="72">
        <v>3</v>
      </c>
      <c r="L24" s="73" t="s">
        <v>4</v>
      </c>
      <c r="M24" s="73" t="s">
        <v>1</v>
      </c>
      <c r="N24" s="146" t="s">
        <v>74</v>
      </c>
    </row>
    <row r="25" spans="1:14" ht="24" x14ac:dyDescent="0.25">
      <c r="A25" s="34">
        <v>2</v>
      </c>
      <c r="B25" s="69" t="s">
        <v>75</v>
      </c>
      <c r="C25" s="69" t="s">
        <v>76</v>
      </c>
      <c r="D25" s="69" t="s">
        <v>77</v>
      </c>
      <c r="E25" s="69" t="s">
        <v>42</v>
      </c>
      <c r="F25" s="69" t="s">
        <v>50</v>
      </c>
      <c r="G25" s="75" t="s">
        <v>45</v>
      </c>
      <c r="H25" s="71">
        <v>1</v>
      </c>
      <c r="I25" s="71">
        <v>1</v>
      </c>
      <c r="J25" s="71"/>
      <c r="K25" s="72">
        <v>3</v>
      </c>
      <c r="L25" s="73" t="s">
        <v>0</v>
      </c>
      <c r="M25" s="73" t="s">
        <v>1</v>
      </c>
      <c r="N25" s="146" t="s">
        <v>78</v>
      </c>
    </row>
    <row r="26" spans="1:14" x14ac:dyDescent="0.25">
      <c r="A26" s="34">
        <v>2</v>
      </c>
      <c r="B26" s="69" t="s">
        <v>79</v>
      </c>
      <c r="C26" s="69" t="s">
        <v>80</v>
      </c>
      <c r="D26" s="69" t="s">
        <v>81</v>
      </c>
      <c r="E26" s="69"/>
      <c r="F26" s="69" t="s">
        <v>50</v>
      </c>
      <c r="G26" s="75" t="s">
        <v>45</v>
      </c>
      <c r="H26" s="71">
        <v>1</v>
      </c>
      <c r="I26" s="71">
        <v>2</v>
      </c>
      <c r="J26" s="71"/>
      <c r="K26" s="72">
        <v>3</v>
      </c>
      <c r="L26" s="73" t="s">
        <v>4</v>
      </c>
      <c r="M26" s="73" t="s">
        <v>1</v>
      </c>
      <c r="N26" s="146" t="s">
        <v>82</v>
      </c>
    </row>
    <row r="27" spans="1:14" x14ac:dyDescent="0.25">
      <c r="A27" s="34">
        <v>2</v>
      </c>
      <c r="B27" s="69" t="s">
        <v>83</v>
      </c>
      <c r="C27" s="69" t="s">
        <v>84</v>
      </c>
      <c r="D27" s="69" t="s">
        <v>85</v>
      </c>
      <c r="E27" s="69" t="s">
        <v>52</v>
      </c>
      <c r="F27" s="74" t="s">
        <v>457</v>
      </c>
      <c r="G27" s="70" t="s">
        <v>99</v>
      </c>
      <c r="H27" s="71">
        <v>1</v>
      </c>
      <c r="I27" s="71">
        <v>1</v>
      </c>
      <c r="J27" s="71"/>
      <c r="K27" s="72">
        <v>3</v>
      </c>
      <c r="L27" s="73" t="s">
        <v>0</v>
      </c>
      <c r="M27" s="73" t="s">
        <v>1</v>
      </c>
      <c r="N27" s="146" t="s">
        <v>86</v>
      </c>
    </row>
    <row r="28" spans="1:14" x14ac:dyDescent="0.25">
      <c r="A28" s="34">
        <v>2</v>
      </c>
      <c r="B28" s="74" t="s">
        <v>87</v>
      </c>
      <c r="C28" s="74" t="s">
        <v>88</v>
      </c>
      <c r="D28" s="74" t="s">
        <v>89</v>
      </c>
      <c r="E28" s="74" t="s">
        <v>57</v>
      </c>
      <c r="F28" s="74" t="s">
        <v>456</v>
      </c>
      <c r="G28" s="75" t="s">
        <v>45</v>
      </c>
      <c r="H28" s="76">
        <v>1</v>
      </c>
      <c r="I28" s="76">
        <v>2</v>
      </c>
      <c r="J28" s="76"/>
      <c r="K28" s="77">
        <v>3</v>
      </c>
      <c r="L28" s="78" t="s">
        <v>4</v>
      </c>
      <c r="M28" s="78" t="s">
        <v>1</v>
      </c>
      <c r="N28" s="147" t="s">
        <v>90</v>
      </c>
    </row>
    <row r="29" spans="1:14" ht="24" x14ac:dyDescent="0.25">
      <c r="A29" s="34">
        <v>2</v>
      </c>
      <c r="B29" s="69" t="s">
        <v>91</v>
      </c>
      <c r="C29" s="74" t="s">
        <v>92</v>
      </c>
      <c r="D29" s="74" t="s">
        <v>93</v>
      </c>
      <c r="E29" s="69"/>
      <c r="F29" s="74" t="s">
        <v>459</v>
      </c>
      <c r="G29" s="70" t="s">
        <v>94</v>
      </c>
      <c r="H29" s="71">
        <v>1</v>
      </c>
      <c r="I29" s="71">
        <v>1</v>
      </c>
      <c r="J29" s="71"/>
      <c r="K29" s="72">
        <v>3</v>
      </c>
      <c r="L29" s="73" t="s">
        <v>4</v>
      </c>
      <c r="M29" s="73" t="s">
        <v>1</v>
      </c>
      <c r="N29" s="146" t="s">
        <v>95</v>
      </c>
    </row>
    <row r="30" spans="1:14" ht="24" x14ac:dyDescent="0.25">
      <c r="A30" s="34">
        <v>2</v>
      </c>
      <c r="B30" s="69" t="s">
        <v>96</v>
      </c>
      <c r="C30" s="74" t="s">
        <v>97</v>
      </c>
      <c r="D30" s="74" t="s">
        <v>98</v>
      </c>
      <c r="E30" s="69"/>
      <c r="F30" s="74" t="s">
        <v>470</v>
      </c>
      <c r="G30" s="70" t="s">
        <v>32</v>
      </c>
      <c r="H30" s="71"/>
      <c r="I30" s="71"/>
      <c r="J30" s="71">
        <v>10</v>
      </c>
      <c r="K30" s="72">
        <v>3</v>
      </c>
      <c r="L30" s="73" t="s">
        <v>99</v>
      </c>
      <c r="M30" s="73" t="s">
        <v>1</v>
      </c>
      <c r="N30" s="146" t="s">
        <v>100</v>
      </c>
    </row>
    <row r="31" spans="1:14" ht="24" x14ac:dyDescent="0.25">
      <c r="A31" s="34">
        <v>2</v>
      </c>
      <c r="B31" s="33"/>
      <c r="C31" s="33" t="s">
        <v>440</v>
      </c>
      <c r="D31" s="33" t="s">
        <v>439</v>
      </c>
      <c r="E31" s="33"/>
      <c r="F31" s="33"/>
      <c r="G31" s="131"/>
      <c r="H31" s="34">
        <v>1</v>
      </c>
      <c r="I31" s="34">
        <v>0</v>
      </c>
      <c r="J31" s="34"/>
      <c r="K31" s="35">
        <v>2</v>
      </c>
      <c r="L31" s="36"/>
      <c r="M31" s="36" t="s">
        <v>3</v>
      </c>
      <c r="N31" s="148"/>
    </row>
    <row r="32" spans="1:14" x14ac:dyDescent="0.25">
      <c r="A32" s="161"/>
      <c r="B32" s="28"/>
      <c r="C32" s="28"/>
      <c r="D32" s="28"/>
      <c r="E32" s="28"/>
      <c r="F32" s="28"/>
      <c r="G32" s="129"/>
      <c r="H32" s="29">
        <f>SUM(H22:H31)</f>
        <v>10</v>
      </c>
      <c r="I32" s="29">
        <f>SUM(I22:I31)</f>
        <v>10</v>
      </c>
      <c r="J32" s="29">
        <f>SUM(J22:J31)</f>
        <v>10</v>
      </c>
      <c r="K32" s="29">
        <f>SUM(K22:K31)</f>
        <v>30</v>
      </c>
      <c r="L32" s="31"/>
      <c r="M32" s="31"/>
      <c r="N32" s="145"/>
    </row>
    <row r="33" spans="1:14" ht="24" x14ac:dyDescent="0.25">
      <c r="A33" s="161"/>
      <c r="B33" s="28"/>
      <c r="C33" s="28"/>
      <c r="D33" s="28"/>
      <c r="E33" s="28"/>
      <c r="F33" s="28"/>
      <c r="G33" s="130" t="s">
        <v>5</v>
      </c>
      <c r="H33" s="238">
        <f>SUM(H32:I32)*14</f>
        <v>280</v>
      </c>
      <c r="I33" s="239"/>
      <c r="J33" s="32">
        <f>SUM(J32)</f>
        <v>10</v>
      </c>
      <c r="K33" s="29"/>
      <c r="L33" s="31"/>
      <c r="M33" s="31"/>
      <c r="N33" s="145"/>
    </row>
    <row r="34" spans="1:14" x14ac:dyDescent="0.25">
      <c r="A34" s="25">
        <v>3</v>
      </c>
      <c r="B34" s="54" t="s">
        <v>101</v>
      </c>
      <c r="C34" s="54" t="s">
        <v>102</v>
      </c>
      <c r="D34" s="79" t="s">
        <v>103</v>
      </c>
      <c r="E34" s="54"/>
      <c r="F34" s="54" t="s">
        <v>104</v>
      </c>
      <c r="G34" s="57" t="s">
        <v>45</v>
      </c>
      <c r="H34" s="58">
        <v>1</v>
      </c>
      <c r="I34" s="58">
        <v>3</v>
      </c>
      <c r="J34" s="58"/>
      <c r="K34" s="59">
        <v>4</v>
      </c>
      <c r="L34" s="60" t="s">
        <v>0</v>
      </c>
      <c r="M34" s="60" t="s">
        <v>1</v>
      </c>
      <c r="N34" s="142" t="s">
        <v>105</v>
      </c>
    </row>
    <row r="35" spans="1:14" x14ac:dyDescent="0.25">
      <c r="A35" s="25">
        <v>3</v>
      </c>
      <c r="B35" s="61" t="s">
        <v>106</v>
      </c>
      <c r="C35" s="54" t="s">
        <v>107</v>
      </c>
      <c r="D35" s="54" t="s">
        <v>108</v>
      </c>
      <c r="E35" s="61" t="s">
        <v>79</v>
      </c>
      <c r="F35" s="61" t="s">
        <v>50</v>
      </c>
      <c r="G35" s="57" t="s">
        <v>45</v>
      </c>
      <c r="H35" s="64">
        <v>1</v>
      </c>
      <c r="I35" s="64">
        <v>1</v>
      </c>
      <c r="J35" s="64"/>
      <c r="K35" s="65">
        <v>3</v>
      </c>
      <c r="L35" s="66" t="s">
        <v>0</v>
      </c>
      <c r="M35" s="66" t="s">
        <v>1</v>
      </c>
      <c r="N35" s="143" t="s">
        <v>109</v>
      </c>
    </row>
    <row r="36" spans="1:14" ht="24" x14ac:dyDescent="0.25">
      <c r="A36" s="25">
        <v>3</v>
      </c>
      <c r="B36" s="61" t="s">
        <v>110</v>
      </c>
      <c r="C36" s="54" t="s">
        <v>111</v>
      </c>
      <c r="D36" s="54" t="s">
        <v>112</v>
      </c>
      <c r="E36" s="61" t="s">
        <v>113</v>
      </c>
      <c r="F36" s="54" t="s">
        <v>118</v>
      </c>
      <c r="G36" s="57" t="s">
        <v>45</v>
      </c>
      <c r="H36" s="64">
        <v>1</v>
      </c>
      <c r="I36" s="64">
        <v>2</v>
      </c>
      <c r="J36" s="64"/>
      <c r="K36" s="65">
        <v>4</v>
      </c>
      <c r="L36" s="66" t="s">
        <v>4</v>
      </c>
      <c r="M36" s="66" t="s">
        <v>1</v>
      </c>
      <c r="N36" s="143" t="s">
        <v>114</v>
      </c>
    </row>
    <row r="37" spans="1:14" ht="24" x14ac:dyDescent="0.25">
      <c r="A37" s="25">
        <v>3</v>
      </c>
      <c r="B37" s="61" t="s">
        <v>115</v>
      </c>
      <c r="C37" s="54" t="s">
        <v>116</v>
      </c>
      <c r="D37" s="54" t="s">
        <v>117</v>
      </c>
      <c r="E37" s="61"/>
      <c r="F37" s="61" t="s">
        <v>118</v>
      </c>
      <c r="G37" s="57" t="s">
        <v>45</v>
      </c>
      <c r="H37" s="64">
        <v>1</v>
      </c>
      <c r="I37" s="64">
        <v>2</v>
      </c>
      <c r="J37" s="64"/>
      <c r="K37" s="65">
        <v>4</v>
      </c>
      <c r="L37" s="66" t="s">
        <v>0</v>
      </c>
      <c r="M37" s="66" t="s">
        <v>1</v>
      </c>
      <c r="N37" s="143" t="s">
        <v>119</v>
      </c>
    </row>
    <row r="38" spans="1:14" x14ac:dyDescent="0.25">
      <c r="A38" s="25">
        <v>3</v>
      </c>
      <c r="B38" s="54" t="s">
        <v>455</v>
      </c>
      <c r="C38" s="54" t="s">
        <v>120</v>
      </c>
      <c r="D38" s="54" t="s">
        <v>121</v>
      </c>
      <c r="E38" s="54" t="s">
        <v>87</v>
      </c>
      <c r="F38" s="54" t="s">
        <v>456</v>
      </c>
      <c r="G38" s="57" t="s">
        <v>45</v>
      </c>
      <c r="H38" s="58">
        <v>1</v>
      </c>
      <c r="I38" s="58">
        <v>1</v>
      </c>
      <c r="J38" s="58"/>
      <c r="K38" s="59">
        <v>3</v>
      </c>
      <c r="L38" s="60" t="s">
        <v>4</v>
      </c>
      <c r="M38" s="60" t="s">
        <v>1</v>
      </c>
      <c r="N38" s="142" t="s">
        <v>122</v>
      </c>
    </row>
    <row r="39" spans="1:14" ht="24" x14ac:dyDescent="0.25">
      <c r="A39" s="25">
        <v>3</v>
      </c>
      <c r="B39" s="61" t="s">
        <v>123</v>
      </c>
      <c r="C39" s="54" t="s">
        <v>124</v>
      </c>
      <c r="D39" s="54" t="s">
        <v>125</v>
      </c>
      <c r="E39" s="61"/>
      <c r="F39" s="54" t="s">
        <v>450</v>
      </c>
      <c r="G39" s="63" t="s">
        <v>94</v>
      </c>
      <c r="H39" s="64">
        <v>0</v>
      </c>
      <c r="I39" s="64">
        <v>2</v>
      </c>
      <c r="J39" s="64"/>
      <c r="K39" s="65">
        <v>2</v>
      </c>
      <c r="L39" s="66" t="s">
        <v>4</v>
      </c>
      <c r="M39" s="66" t="s">
        <v>1</v>
      </c>
      <c r="N39" s="143" t="s">
        <v>126</v>
      </c>
    </row>
    <row r="40" spans="1:14" x14ac:dyDescent="0.25">
      <c r="A40" s="25">
        <v>3</v>
      </c>
      <c r="B40" s="61" t="s">
        <v>127</v>
      </c>
      <c r="C40" s="54" t="s">
        <v>128</v>
      </c>
      <c r="D40" s="54" t="s">
        <v>129</v>
      </c>
      <c r="E40" s="61"/>
      <c r="F40" s="54" t="s">
        <v>460</v>
      </c>
      <c r="G40" s="63" t="s">
        <v>130</v>
      </c>
      <c r="H40" s="64">
        <v>1</v>
      </c>
      <c r="I40" s="64">
        <v>1</v>
      </c>
      <c r="J40" s="64"/>
      <c r="K40" s="65">
        <v>4</v>
      </c>
      <c r="L40" s="66" t="s">
        <v>0</v>
      </c>
      <c r="M40" s="66" t="s">
        <v>1</v>
      </c>
      <c r="N40" s="143" t="s">
        <v>131</v>
      </c>
    </row>
    <row r="41" spans="1:14" ht="24" x14ac:dyDescent="0.25">
      <c r="A41" s="25">
        <v>3</v>
      </c>
      <c r="B41" s="61" t="s">
        <v>132</v>
      </c>
      <c r="C41" s="54" t="s">
        <v>133</v>
      </c>
      <c r="D41" s="54" t="s">
        <v>134</v>
      </c>
      <c r="E41" s="61" t="s">
        <v>96</v>
      </c>
      <c r="F41" s="61" t="s">
        <v>104</v>
      </c>
      <c r="G41" s="57" t="s">
        <v>45</v>
      </c>
      <c r="H41" s="64"/>
      <c r="I41" s="64"/>
      <c r="J41" s="64">
        <v>10</v>
      </c>
      <c r="K41" s="65">
        <v>3</v>
      </c>
      <c r="L41" s="66" t="s">
        <v>99</v>
      </c>
      <c r="M41" s="66" t="s">
        <v>1</v>
      </c>
      <c r="N41" s="143" t="s">
        <v>135</v>
      </c>
    </row>
    <row r="42" spans="1:14" ht="24" x14ac:dyDescent="0.25">
      <c r="A42" s="25">
        <v>3</v>
      </c>
      <c r="B42" s="24"/>
      <c r="C42" s="24" t="s">
        <v>424</v>
      </c>
      <c r="D42" s="24" t="s">
        <v>441</v>
      </c>
      <c r="E42" s="24"/>
      <c r="F42" s="24"/>
      <c r="G42" s="128"/>
      <c r="H42" s="25">
        <v>1</v>
      </c>
      <c r="I42" s="25">
        <v>1</v>
      </c>
      <c r="J42" s="25"/>
      <c r="K42" s="26">
        <v>3</v>
      </c>
      <c r="L42" s="27"/>
      <c r="M42" s="27" t="s">
        <v>2</v>
      </c>
      <c r="N42" s="144"/>
    </row>
    <row r="43" spans="1:14" x14ac:dyDescent="0.25">
      <c r="A43" s="161"/>
      <c r="B43" s="28"/>
      <c r="C43" s="28"/>
      <c r="D43" s="28"/>
      <c r="E43" s="28"/>
      <c r="F43" s="28"/>
      <c r="G43" s="129"/>
      <c r="H43" s="29">
        <f>SUM(H34:H42)</f>
        <v>7</v>
      </c>
      <c r="I43" s="29">
        <f>SUM(I34:I42)</f>
        <v>13</v>
      </c>
      <c r="J43" s="29">
        <f>SUM(J34:J42)</f>
        <v>10</v>
      </c>
      <c r="K43" s="29">
        <f>SUM(K34:K42)</f>
        <v>30</v>
      </c>
      <c r="L43" s="31"/>
      <c r="M43" s="31"/>
      <c r="N43" s="145"/>
    </row>
    <row r="44" spans="1:14" ht="24" x14ac:dyDescent="0.25">
      <c r="A44" s="161"/>
      <c r="B44" s="28"/>
      <c r="C44" s="28"/>
      <c r="D44" s="28"/>
      <c r="E44" s="28"/>
      <c r="F44" s="28"/>
      <c r="G44" s="130" t="s">
        <v>5</v>
      </c>
      <c r="H44" s="238">
        <f>SUM(H43:I43)*14</f>
        <v>280</v>
      </c>
      <c r="I44" s="239"/>
      <c r="J44" s="32">
        <f>SUM(J43)</f>
        <v>10</v>
      </c>
      <c r="K44" s="29"/>
      <c r="L44" s="31"/>
      <c r="M44" s="31"/>
      <c r="N44" s="145"/>
    </row>
    <row r="45" spans="1:14" ht="24" x14ac:dyDescent="0.25">
      <c r="A45" s="34">
        <v>4</v>
      </c>
      <c r="B45" s="69" t="s">
        <v>136</v>
      </c>
      <c r="C45" s="74" t="s">
        <v>137</v>
      </c>
      <c r="D45" s="74" t="s">
        <v>138</v>
      </c>
      <c r="E45" s="74" t="s">
        <v>101</v>
      </c>
      <c r="F45" s="69" t="s">
        <v>104</v>
      </c>
      <c r="G45" s="75" t="s">
        <v>45</v>
      </c>
      <c r="H45" s="71">
        <v>0</v>
      </c>
      <c r="I45" s="71">
        <v>3</v>
      </c>
      <c r="J45" s="71"/>
      <c r="K45" s="72">
        <v>4</v>
      </c>
      <c r="L45" s="73" t="s">
        <v>4</v>
      </c>
      <c r="M45" s="73" t="s">
        <v>1</v>
      </c>
      <c r="N45" s="146" t="s">
        <v>139</v>
      </c>
    </row>
    <row r="46" spans="1:14" x14ac:dyDescent="0.25">
      <c r="A46" s="34">
        <v>4</v>
      </c>
      <c r="B46" s="69" t="s">
        <v>140</v>
      </c>
      <c r="C46" s="74" t="s">
        <v>141</v>
      </c>
      <c r="D46" s="74" t="s">
        <v>142</v>
      </c>
      <c r="E46" s="69" t="s">
        <v>66</v>
      </c>
      <c r="F46" s="69" t="s">
        <v>69</v>
      </c>
      <c r="G46" s="75" t="s">
        <v>32</v>
      </c>
      <c r="H46" s="71">
        <v>2</v>
      </c>
      <c r="I46" s="71">
        <v>0</v>
      </c>
      <c r="J46" s="71"/>
      <c r="K46" s="72">
        <v>3</v>
      </c>
      <c r="L46" s="73" t="s">
        <v>0</v>
      </c>
      <c r="M46" s="73" t="s">
        <v>1</v>
      </c>
      <c r="N46" s="146" t="s">
        <v>143</v>
      </c>
    </row>
    <row r="47" spans="1:14" ht="24" x14ac:dyDescent="0.25">
      <c r="A47" s="34">
        <v>4</v>
      </c>
      <c r="B47" s="80" t="s">
        <v>144</v>
      </c>
      <c r="C47" s="74" t="s">
        <v>145</v>
      </c>
      <c r="D47" s="74" t="s">
        <v>146</v>
      </c>
      <c r="E47" s="69" t="s">
        <v>147</v>
      </c>
      <c r="F47" s="69" t="s">
        <v>148</v>
      </c>
      <c r="G47" s="75" t="s">
        <v>45</v>
      </c>
      <c r="H47" s="71">
        <v>0</v>
      </c>
      <c r="I47" s="71">
        <v>2</v>
      </c>
      <c r="J47" s="71"/>
      <c r="K47" s="72">
        <v>3</v>
      </c>
      <c r="L47" s="73" t="s">
        <v>4</v>
      </c>
      <c r="M47" s="73" t="s">
        <v>1</v>
      </c>
      <c r="N47" s="146" t="s">
        <v>149</v>
      </c>
    </row>
    <row r="48" spans="1:14" x14ac:dyDescent="0.25">
      <c r="A48" s="34">
        <v>4</v>
      </c>
      <c r="B48" s="69" t="s">
        <v>150</v>
      </c>
      <c r="C48" s="74" t="s">
        <v>151</v>
      </c>
      <c r="D48" s="74" t="s">
        <v>152</v>
      </c>
      <c r="E48" s="69" t="s">
        <v>110</v>
      </c>
      <c r="F48" s="74" t="s">
        <v>118</v>
      </c>
      <c r="G48" s="75" t="s">
        <v>45</v>
      </c>
      <c r="H48" s="71">
        <v>0</v>
      </c>
      <c r="I48" s="71">
        <v>2</v>
      </c>
      <c r="J48" s="71"/>
      <c r="K48" s="72">
        <v>3</v>
      </c>
      <c r="L48" s="73" t="s">
        <v>4</v>
      </c>
      <c r="M48" s="73" t="s">
        <v>1</v>
      </c>
      <c r="N48" s="146" t="s">
        <v>153</v>
      </c>
    </row>
    <row r="49" spans="1:14" ht="24" x14ac:dyDescent="0.25">
      <c r="A49" s="34">
        <v>4</v>
      </c>
      <c r="B49" s="69" t="s">
        <v>154</v>
      </c>
      <c r="C49" s="74" t="s">
        <v>155</v>
      </c>
      <c r="D49" s="74" t="s">
        <v>156</v>
      </c>
      <c r="E49" s="69" t="s">
        <v>115</v>
      </c>
      <c r="F49" s="69" t="s">
        <v>118</v>
      </c>
      <c r="G49" s="75" t="s">
        <v>45</v>
      </c>
      <c r="H49" s="71">
        <v>1</v>
      </c>
      <c r="I49" s="71">
        <v>2</v>
      </c>
      <c r="J49" s="71"/>
      <c r="K49" s="72">
        <v>4</v>
      </c>
      <c r="L49" s="73" t="s">
        <v>0</v>
      </c>
      <c r="M49" s="73" t="s">
        <v>1</v>
      </c>
      <c r="N49" s="146" t="s">
        <v>157</v>
      </c>
    </row>
    <row r="50" spans="1:14" ht="24" x14ac:dyDescent="0.25">
      <c r="A50" s="34">
        <v>4</v>
      </c>
      <c r="B50" s="69" t="s">
        <v>158</v>
      </c>
      <c r="C50" s="74" t="s">
        <v>159</v>
      </c>
      <c r="D50" s="74" t="s">
        <v>160</v>
      </c>
      <c r="E50" s="69"/>
      <c r="F50" s="69" t="s">
        <v>118</v>
      </c>
      <c r="G50" s="75" t="s">
        <v>45</v>
      </c>
      <c r="H50" s="71">
        <v>1</v>
      </c>
      <c r="I50" s="71">
        <v>1</v>
      </c>
      <c r="J50" s="71"/>
      <c r="K50" s="72">
        <v>3</v>
      </c>
      <c r="L50" s="73" t="s">
        <v>0</v>
      </c>
      <c r="M50" s="73" t="s">
        <v>1</v>
      </c>
      <c r="N50" s="146" t="s">
        <v>161</v>
      </c>
    </row>
    <row r="51" spans="1:14" ht="24" x14ac:dyDescent="0.25">
      <c r="A51" s="34">
        <v>4</v>
      </c>
      <c r="B51" s="81" t="s">
        <v>162</v>
      </c>
      <c r="C51" s="82" t="s">
        <v>163</v>
      </c>
      <c r="D51" s="82" t="s">
        <v>164</v>
      </c>
      <c r="E51" s="81"/>
      <c r="F51" s="82" t="s">
        <v>456</v>
      </c>
      <c r="G51" s="71" t="s">
        <v>45</v>
      </c>
      <c r="H51" s="71">
        <v>1</v>
      </c>
      <c r="I51" s="71">
        <v>0</v>
      </c>
      <c r="J51" s="71"/>
      <c r="K51" s="185">
        <v>2</v>
      </c>
      <c r="L51" s="71" t="s">
        <v>0</v>
      </c>
      <c r="M51" s="71" t="s">
        <v>1</v>
      </c>
      <c r="N51" s="149" t="s">
        <v>165</v>
      </c>
    </row>
    <row r="52" spans="1:14" ht="24" x14ac:dyDescent="0.25">
      <c r="A52" s="34">
        <v>4</v>
      </c>
      <c r="B52" s="69" t="s">
        <v>166</v>
      </c>
      <c r="C52" s="74" t="s">
        <v>167</v>
      </c>
      <c r="D52" s="74" t="s">
        <v>168</v>
      </c>
      <c r="E52" s="69"/>
      <c r="F52" s="74" t="s">
        <v>169</v>
      </c>
      <c r="G52" s="70" t="s">
        <v>130</v>
      </c>
      <c r="H52" s="71">
        <v>0</v>
      </c>
      <c r="I52" s="71">
        <v>2</v>
      </c>
      <c r="J52" s="71"/>
      <c r="K52" s="72">
        <v>3</v>
      </c>
      <c r="L52" s="73" t="s">
        <v>4</v>
      </c>
      <c r="M52" s="73" t="s">
        <v>1</v>
      </c>
      <c r="N52" s="146" t="s">
        <v>170</v>
      </c>
    </row>
    <row r="53" spans="1:14" ht="24" x14ac:dyDescent="0.25">
      <c r="A53" s="34">
        <v>4</v>
      </c>
      <c r="B53" s="69" t="s">
        <v>171</v>
      </c>
      <c r="C53" s="74" t="s">
        <v>172</v>
      </c>
      <c r="D53" s="74" t="s">
        <v>173</v>
      </c>
      <c r="E53" s="69" t="s">
        <v>174</v>
      </c>
      <c r="F53" s="69" t="s">
        <v>148</v>
      </c>
      <c r="G53" s="75" t="s">
        <v>45</v>
      </c>
      <c r="H53" s="71">
        <v>0</v>
      </c>
      <c r="I53" s="71">
        <v>3</v>
      </c>
      <c r="J53" s="71"/>
      <c r="K53" s="72">
        <v>3</v>
      </c>
      <c r="L53" s="73" t="s">
        <v>99</v>
      </c>
      <c r="M53" s="73" t="s">
        <v>1</v>
      </c>
      <c r="N53" s="146" t="s">
        <v>175</v>
      </c>
    </row>
    <row r="54" spans="1:14" s="220" customFormat="1" ht="24" x14ac:dyDescent="0.25">
      <c r="A54" s="221">
        <v>4</v>
      </c>
      <c r="B54" s="74"/>
      <c r="C54" s="74" t="s">
        <v>440</v>
      </c>
      <c r="D54" s="74" t="s">
        <v>439</v>
      </c>
      <c r="E54" s="74"/>
      <c r="F54" s="74"/>
      <c r="G54" s="75"/>
      <c r="H54" s="76">
        <v>0</v>
      </c>
      <c r="I54" s="76">
        <v>1</v>
      </c>
      <c r="J54" s="76"/>
      <c r="K54" s="77">
        <v>2</v>
      </c>
      <c r="L54" s="75"/>
      <c r="M54" s="78" t="s">
        <v>3</v>
      </c>
      <c r="N54" s="147"/>
    </row>
    <row r="55" spans="1:14" x14ac:dyDescent="0.25">
      <c r="A55" s="161"/>
      <c r="B55" s="28"/>
      <c r="C55" s="28"/>
      <c r="D55" s="28"/>
      <c r="E55" s="28"/>
      <c r="F55" s="28"/>
      <c r="G55" s="129"/>
      <c r="H55" s="29">
        <f>SUM(H45:H54)</f>
        <v>5</v>
      </c>
      <c r="I55" s="29">
        <f>SUM(I45:I54)</f>
        <v>16</v>
      </c>
      <c r="J55" s="29">
        <f>SUM(J45:J53)</f>
        <v>0</v>
      </c>
      <c r="K55" s="29">
        <f>SUM(K45:K54)</f>
        <v>30</v>
      </c>
      <c r="L55" s="31"/>
      <c r="M55" s="31"/>
      <c r="N55" s="145"/>
    </row>
    <row r="56" spans="1:14" ht="24" x14ac:dyDescent="0.25">
      <c r="A56" s="161"/>
      <c r="B56" s="28"/>
      <c r="C56" s="28"/>
      <c r="D56" s="28"/>
      <c r="E56" s="28"/>
      <c r="F56" s="28"/>
      <c r="G56" s="130" t="s">
        <v>5</v>
      </c>
      <c r="H56" s="238">
        <f>SUM(H55:I55)*14</f>
        <v>294</v>
      </c>
      <c r="I56" s="239"/>
      <c r="J56" s="32">
        <f>SUM(J55)</f>
        <v>0</v>
      </c>
      <c r="K56" s="29"/>
      <c r="L56" s="31"/>
      <c r="M56" s="31"/>
      <c r="N56" s="145"/>
    </row>
    <row r="57" spans="1:14" x14ac:dyDescent="0.25">
      <c r="A57" s="25">
        <v>5</v>
      </c>
      <c r="B57" s="61" t="s">
        <v>176</v>
      </c>
      <c r="C57" s="54" t="s">
        <v>177</v>
      </c>
      <c r="D57" s="83" t="s">
        <v>178</v>
      </c>
      <c r="E57" s="61"/>
      <c r="F57" s="54" t="s">
        <v>104</v>
      </c>
      <c r="G57" s="57" t="s">
        <v>45</v>
      </c>
      <c r="H57" s="64">
        <v>2</v>
      </c>
      <c r="I57" s="64">
        <v>0</v>
      </c>
      <c r="J57" s="64"/>
      <c r="K57" s="65">
        <v>3</v>
      </c>
      <c r="L57" s="66" t="s">
        <v>0</v>
      </c>
      <c r="M57" s="66" t="s">
        <v>1</v>
      </c>
      <c r="N57" s="143" t="s">
        <v>179</v>
      </c>
    </row>
    <row r="58" spans="1:14" x14ac:dyDescent="0.25">
      <c r="A58" s="25">
        <v>5</v>
      </c>
      <c r="B58" s="84" t="s">
        <v>180</v>
      </c>
      <c r="C58" s="84" t="s">
        <v>181</v>
      </c>
      <c r="D58" s="84" t="s">
        <v>182</v>
      </c>
      <c r="E58" s="84"/>
      <c r="F58" s="84" t="s">
        <v>243</v>
      </c>
      <c r="G58" s="58" t="s">
        <v>45</v>
      </c>
      <c r="H58" s="58">
        <v>1</v>
      </c>
      <c r="I58" s="58">
        <v>2</v>
      </c>
      <c r="J58" s="58"/>
      <c r="K58" s="58">
        <v>4</v>
      </c>
      <c r="L58" s="58" t="s">
        <v>0</v>
      </c>
      <c r="M58" s="58" t="s">
        <v>1</v>
      </c>
      <c r="N58" s="150" t="s">
        <v>183</v>
      </c>
    </row>
    <row r="59" spans="1:14" ht="24" x14ac:dyDescent="0.25">
      <c r="A59" s="25">
        <v>5</v>
      </c>
      <c r="B59" s="61" t="s">
        <v>184</v>
      </c>
      <c r="C59" s="54" t="s">
        <v>185</v>
      </c>
      <c r="D59" s="54" t="s">
        <v>186</v>
      </c>
      <c r="E59" s="61" t="s">
        <v>158</v>
      </c>
      <c r="F59" s="61" t="s">
        <v>118</v>
      </c>
      <c r="G59" s="57" t="s">
        <v>45</v>
      </c>
      <c r="H59" s="64">
        <v>0</v>
      </c>
      <c r="I59" s="64">
        <v>2</v>
      </c>
      <c r="J59" s="64"/>
      <c r="K59" s="65">
        <v>3</v>
      </c>
      <c r="L59" s="66" t="s">
        <v>4</v>
      </c>
      <c r="M59" s="66" t="s">
        <v>1</v>
      </c>
      <c r="N59" s="143" t="s">
        <v>187</v>
      </c>
    </row>
    <row r="60" spans="1:14" ht="36" x14ac:dyDescent="0.25">
      <c r="A60" s="25">
        <v>5</v>
      </c>
      <c r="B60" s="85" t="s">
        <v>188</v>
      </c>
      <c r="C60" s="84" t="s">
        <v>189</v>
      </c>
      <c r="D60" s="84" t="s">
        <v>190</v>
      </c>
      <c r="E60" s="85" t="s">
        <v>191</v>
      </c>
      <c r="F60" s="84" t="s">
        <v>459</v>
      </c>
      <c r="G60" s="64" t="s">
        <v>94</v>
      </c>
      <c r="H60" s="64">
        <v>1</v>
      </c>
      <c r="I60" s="64">
        <v>1</v>
      </c>
      <c r="J60" s="64"/>
      <c r="K60" s="65">
        <v>3</v>
      </c>
      <c r="L60" s="64" t="s">
        <v>0</v>
      </c>
      <c r="M60" s="64" t="s">
        <v>1</v>
      </c>
      <c r="N60" s="151" t="s">
        <v>192</v>
      </c>
    </row>
    <row r="61" spans="1:14" ht="24" x14ac:dyDescent="0.25">
      <c r="A61" s="25">
        <v>5</v>
      </c>
      <c r="B61" s="61" t="s">
        <v>193</v>
      </c>
      <c r="C61" s="54" t="s">
        <v>194</v>
      </c>
      <c r="D61" s="54" t="s">
        <v>195</v>
      </c>
      <c r="E61" s="61"/>
      <c r="F61" s="54" t="s">
        <v>454</v>
      </c>
      <c r="G61" s="63" t="s">
        <v>130</v>
      </c>
      <c r="H61" s="64">
        <v>1</v>
      </c>
      <c r="I61" s="64">
        <v>2</v>
      </c>
      <c r="J61" s="64"/>
      <c r="K61" s="65">
        <v>3</v>
      </c>
      <c r="L61" s="66" t="s">
        <v>0</v>
      </c>
      <c r="M61" s="66" t="s">
        <v>1</v>
      </c>
      <c r="N61" s="143" t="s">
        <v>197</v>
      </c>
    </row>
    <row r="62" spans="1:14" x14ac:dyDescent="0.25">
      <c r="A62" s="25">
        <v>5</v>
      </c>
      <c r="B62" s="61" t="s">
        <v>198</v>
      </c>
      <c r="C62" s="54" t="s">
        <v>199</v>
      </c>
      <c r="D62" s="54" t="s">
        <v>200</v>
      </c>
      <c r="E62" s="61" t="s">
        <v>171</v>
      </c>
      <c r="F62" s="61" t="s">
        <v>50</v>
      </c>
      <c r="G62" s="57" t="s">
        <v>45</v>
      </c>
      <c r="H62" s="64">
        <v>0</v>
      </c>
      <c r="I62" s="64">
        <v>3</v>
      </c>
      <c r="J62" s="64"/>
      <c r="K62" s="65">
        <v>3</v>
      </c>
      <c r="L62" s="66" t="s">
        <v>4</v>
      </c>
      <c r="M62" s="66" t="s">
        <v>1</v>
      </c>
      <c r="N62" s="143" t="s">
        <v>201</v>
      </c>
    </row>
    <row r="63" spans="1:14" ht="24" x14ac:dyDescent="0.25">
      <c r="A63" s="25">
        <v>5</v>
      </c>
      <c r="B63" s="61"/>
      <c r="C63" s="54" t="s">
        <v>440</v>
      </c>
      <c r="D63" s="54" t="s">
        <v>439</v>
      </c>
      <c r="E63" s="61"/>
      <c r="F63" s="61"/>
      <c r="G63" s="57"/>
      <c r="H63" s="64">
        <v>0</v>
      </c>
      <c r="I63" s="64">
        <v>1</v>
      </c>
      <c r="J63" s="64"/>
      <c r="K63" s="65">
        <v>2</v>
      </c>
      <c r="L63" s="63"/>
      <c r="M63" s="66" t="s">
        <v>3</v>
      </c>
      <c r="N63" s="143"/>
    </row>
    <row r="64" spans="1:14" ht="24" x14ac:dyDescent="0.25">
      <c r="A64" s="25">
        <v>5</v>
      </c>
      <c r="B64" s="61"/>
      <c r="C64" s="54" t="s">
        <v>431</v>
      </c>
      <c r="D64" s="54" t="s">
        <v>442</v>
      </c>
      <c r="E64" s="61"/>
      <c r="F64" s="61"/>
      <c r="G64" s="57"/>
      <c r="H64" s="64">
        <v>0</v>
      </c>
      <c r="I64" s="64">
        <v>2</v>
      </c>
      <c r="J64" s="64"/>
      <c r="K64" s="65">
        <v>3</v>
      </c>
      <c r="L64" s="63"/>
      <c r="M64" s="66" t="s">
        <v>2</v>
      </c>
      <c r="N64" s="143"/>
    </row>
    <row r="65" spans="1:14" ht="24" x14ac:dyDescent="0.25">
      <c r="A65" s="25">
        <v>5</v>
      </c>
      <c r="B65" s="40"/>
      <c r="C65" s="191" t="s">
        <v>431</v>
      </c>
      <c r="D65" s="191" t="s">
        <v>442</v>
      </c>
      <c r="E65" s="40"/>
      <c r="F65" s="40"/>
      <c r="G65" s="187"/>
      <c r="H65" s="188">
        <v>2</v>
      </c>
      <c r="I65" s="188">
        <v>0</v>
      </c>
      <c r="J65" s="188"/>
      <c r="K65" s="41">
        <v>3</v>
      </c>
      <c r="L65" s="189"/>
      <c r="M65" s="42" t="s">
        <v>2</v>
      </c>
      <c r="N65" s="153"/>
    </row>
    <row r="66" spans="1:14" x14ac:dyDescent="0.25">
      <c r="A66" s="161"/>
      <c r="B66" s="28"/>
      <c r="C66" s="28"/>
      <c r="D66" s="28"/>
      <c r="E66" s="28"/>
      <c r="F66" s="28"/>
      <c r="G66" s="129"/>
      <c r="H66" s="29">
        <f>SUM(H57:H65)</f>
        <v>7</v>
      </c>
      <c r="I66" s="29">
        <f>SUM(I57:I65)</f>
        <v>13</v>
      </c>
      <c r="J66" s="29">
        <f>SUM(J57:J64)</f>
        <v>0</v>
      </c>
      <c r="K66" s="29">
        <v>27</v>
      </c>
      <c r="L66" s="31"/>
      <c r="M66" s="31"/>
      <c r="N66" s="145"/>
    </row>
    <row r="67" spans="1:14" ht="24" x14ac:dyDescent="0.25">
      <c r="A67" s="161"/>
      <c r="B67" s="28"/>
      <c r="C67" s="28"/>
      <c r="D67" s="28"/>
      <c r="E67" s="28"/>
      <c r="F67" s="28"/>
      <c r="G67" s="130" t="s">
        <v>5</v>
      </c>
      <c r="H67" s="238">
        <f>SUM(H66:I66)*14</f>
        <v>280</v>
      </c>
      <c r="I67" s="239"/>
      <c r="J67" s="32">
        <f>SUM(J66)</f>
        <v>0</v>
      </c>
      <c r="K67" s="29"/>
      <c r="L67" s="31"/>
      <c r="M67" s="31"/>
      <c r="N67" s="145"/>
    </row>
    <row r="68" spans="1:14" x14ac:dyDescent="0.25">
      <c r="A68" s="34">
        <v>6</v>
      </c>
      <c r="B68" s="81" t="s">
        <v>202</v>
      </c>
      <c r="C68" s="82" t="s">
        <v>203</v>
      </c>
      <c r="D68" s="82" t="s">
        <v>204</v>
      </c>
      <c r="E68" s="81"/>
      <c r="F68" s="81" t="s">
        <v>205</v>
      </c>
      <c r="G68" s="71" t="s">
        <v>94</v>
      </c>
      <c r="H68" s="71">
        <v>2</v>
      </c>
      <c r="I68" s="71">
        <v>0</v>
      </c>
      <c r="J68" s="71"/>
      <c r="K68" s="185">
        <v>3</v>
      </c>
      <c r="L68" s="71" t="s">
        <v>0</v>
      </c>
      <c r="M68" s="71" t="s">
        <v>1</v>
      </c>
      <c r="N68" s="149"/>
    </row>
    <row r="69" spans="1:14" ht="24" x14ac:dyDescent="0.25">
      <c r="A69" s="34">
        <v>6</v>
      </c>
      <c r="B69" s="69" t="s">
        <v>206</v>
      </c>
      <c r="C69" s="74" t="s">
        <v>207</v>
      </c>
      <c r="D69" s="74" t="s">
        <v>208</v>
      </c>
      <c r="E69" s="69"/>
      <c r="F69" s="74" t="s">
        <v>209</v>
      </c>
      <c r="G69" s="70" t="s">
        <v>210</v>
      </c>
      <c r="H69" s="70">
        <v>1</v>
      </c>
      <c r="I69" s="70">
        <v>1</v>
      </c>
      <c r="J69" s="70"/>
      <c r="K69" s="86">
        <v>3</v>
      </c>
      <c r="L69" s="70" t="s">
        <v>0</v>
      </c>
      <c r="M69" s="70" t="s">
        <v>1</v>
      </c>
      <c r="N69" s="146" t="s">
        <v>211</v>
      </c>
    </row>
    <row r="70" spans="1:14" ht="24" x14ac:dyDescent="0.25">
      <c r="A70" s="34">
        <v>6</v>
      </c>
      <c r="B70" s="69" t="s">
        <v>212</v>
      </c>
      <c r="C70" s="74" t="s">
        <v>213</v>
      </c>
      <c r="D70" s="74" t="s">
        <v>214</v>
      </c>
      <c r="E70" s="69"/>
      <c r="F70" s="74" t="s">
        <v>215</v>
      </c>
      <c r="G70" s="70" t="s">
        <v>32</v>
      </c>
      <c r="H70" s="71">
        <v>1</v>
      </c>
      <c r="I70" s="71">
        <v>2</v>
      </c>
      <c r="J70" s="71"/>
      <c r="K70" s="72">
        <v>5</v>
      </c>
      <c r="L70" s="73" t="s">
        <v>4</v>
      </c>
      <c r="M70" s="73" t="s">
        <v>1</v>
      </c>
      <c r="N70" s="146"/>
    </row>
    <row r="71" spans="1:14" ht="24" x14ac:dyDescent="0.25">
      <c r="A71" s="34">
        <v>6</v>
      </c>
      <c r="B71" s="69" t="s">
        <v>216</v>
      </c>
      <c r="C71" s="74" t="s">
        <v>217</v>
      </c>
      <c r="D71" s="74" t="s">
        <v>218</v>
      </c>
      <c r="E71" s="69" t="s">
        <v>184</v>
      </c>
      <c r="F71" s="69" t="s">
        <v>118</v>
      </c>
      <c r="G71" s="75" t="s">
        <v>45</v>
      </c>
      <c r="H71" s="71">
        <v>0</v>
      </c>
      <c r="I71" s="71">
        <v>2</v>
      </c>
      <c r="J71" s="71"/>
      <c r="K71" s="72">
        <v>3</v>
      </c>
      <c r="L71" s="73" t="s">
        <v>4</v>
      </c>
      <c r="M71" s="73" t="s">
        <v>1</v>
      </c>
      <c r="N71" s="146" t="s">
        <v>219</v>
      </c>
    </row>
    <row r="72" spans="1:14" ht="36" x14ac:dyDescent="0.25">
      <c r="A72" s="34">
        <v>6</v>
      </c>
      <c r="B72" s="74" t="s">
        <v>220</v>
      </c>
      <c r="C72" s="74" t="s">
        <v>221</v>
      </c>
      <c r="D72" s="74" t="s">
        <v>222</v>
      </c>
      <c r="E72" s="74"/>
      <c r="F72" s="74" t="s">
        <v>459</v>
      </c>
      <c r="G72" s="75" t="s">
        <v>94</v>
      </c>
      <c r="H72" s="76">
        <v>0</v>
      </c>
      <c r="I72" s="76">
        <v>2</v>
      </c>
      <c r="J72" s="76"/>
      <c r="K72" s="77">
        <v>2</v>
      </c>
      <c r="L72" s="78" t="s">
        <v>4</v>
      </c>
      <c r="M72" s="78" t="s">
        <v>1</v>
      </c>
      <c r="N72" s="147" t="s">
        <v>223</v>
      </c>
    </row>
    <row r="73" spans="1:14" ht="24" x14ac:dyDescent="0.25">
      <c r="A73" s="34">
        <v>6</v>
      </c>
      <c r="B73" s="69" t="s">
        <v>224</v>
      </c>
      <c r="C73" s="74" t="s">
        <v>225</v>
      </c>
      <c r="D73" s="74" t="s">
        <v>226</v>
      </c>
      <c r="E73" s="69" t="s">
        <v>198</v>
      </c>
      <c r="F73" s="69" t="s">
        <v>50</v>
      </c>
      <c r="G73" s="75" t="s">
        <v>45</v>
      </c>
      <c r="H73" s="71">
        <v>0</v>
      </c>
      <c r="I73" s="71">
        <v>3</v>
      </c>
      <c r="J73" s="71"/>
      <c r="K73" s="72">
        <v>4</v>
      </c>
      <c r="L73" s="73" t="s">
        <v>4</v>
      </c>
      <c r="M73" s="73" t="s">
        <v>1</v>
      </c>
      <c r="N73" s="146" t="s">
        <v>227</v>
      </c>
    </row>
    <row r="74" spans="1:14" ht="24" x14ac:dyDescent="0.25">
      <c r="A74" s="34">
        <v>6</v>
      </c>
      <c r="B74" s="69" t="s">
        <v>228</v>
      </c>
      <c r="C74" s="74" t="s">
        <v>229</v>
      </c>
      <c r="D74" s="74" t="s">
        <v>230</v>
      </c>
      <c r="E74" s="69" t="s">
        <v>198</v>
      </c>
      <c r="F74" s="74" t="s">
        <v>50</v>
      </c>
      <c r="G74" s="75" t="s">
        <v>45</v>
      </c>
      <c r="H74" s="71">
        <v>0</v>
      </c>
      <c r="I74" s="71">
        <v>3</v>
      </c>
      <c r="J74" s="71"/>
      <c r="K74" s="72">
        <v>3</v>
      </c>
      <c r="L74" s="73" t="s">
        <v>4</v>
      </c>
      <c r="M74" s="73" t="s">
        <v>1</v>
      </c>
      <c r="N74" s="146" t="s">
        <v>231</v>
      </c>
    </row>
    <row r="75" spans="1:14" x14ac:dyDescent="0.25">
      <c r="A75" s="34">
        <v>6</v>
      </c>
      <c r="B75" s="69" t="s">
        <v>232</v>
      </c>
      <c r="C75" s="74" t="s">
        <v>233</v>
      </c>
      <c r="D75" s="74" t="s">
        <v>234</v>
      </c>
      <c r="E75" s="69"/>
      <c r="F75" s="69" t="s">
        <v>50</v>
      </c>
      <c r="G75" s="75" t="s">
        <v>45</v>
      </c>
      <c r="H75" s="71">
        <v>0</v>
      </c>
      <c r="I75" s="71">
        <v>0</v>
      </c>
      <c r="J75" s="71"/>
      <c r="K75" s="72">
        <v>5</v>
      </c>
      <c r="L75" s="73" t="s">
        <v>4</v>
      </c>
      <c r="M75" s="73" t="s">
        <v>1</v>
      </c>
      <c r="N75" s="146"/>
    </row>
    <row r="76" spans="1:14" ht="24" x14ac:dyDescent="0.25">
      <c r="A76" s="34">
        <v>6</v>
      </c>
      <c r="B76" s="33"/>
      <c r="C76" s="33" t="s">
        <v>425</v>
      </c>
      <c r="D76" s="33" t="s">
        <v>444</v>
      </c>
      <c r="E76" s="33"/>
      <c r="F76" s="33"/>
      <c r="G76" s="131"/>
      <c r="H76" s="34">
        <v>1</v>
      </c>
      <c r="I76" s="34">
        <v>1</v>
      </c>
      <c r="J76" s="34"/>
      <c r="K76" s="35">
        <v>3</v>
      </c>
      <c r="L76" s="36"/>
      <c r="M76" s="36" t="s">
        <v>2</v>
      </c>
      <c r="N76" s="148"/>
    </row>
    <row r="77" spans="1:14" x14ac:dyDescent="0.25">
      <c r="A77" s="87"/>
      <c r="B77" s="88"/>
      <c r="C77" s="88"/>
      <c r="D77" s="88"/>
      <c r="E77" s="88"/>
      <c r="F77" s="88"/>
      <c r="G77" s="89"/>
      <c r="H77" s="90">
        <f>SUM(H68:H76)</f>
        <v>5</v>
      </c>
      <c r="I77" s="90">
        <f>SUM(I68:I76)</f>
        <v>14</v>
      </c>
      <c r="J77" s="90">
        <f>SUM(J67:J76)</f>
        <v>0</v>
      </c>
      <c r="K77" s="90">
        <f>SUM(K68:K76)</f>
        <v>31</v>
      </c>
      <c r="L77" s="91"/>
      <c r="M77" s="91"/>
      <c r="N77" s="152"/>
    </row>
    <row r="78" spans="1:14" ht="24" x14ac:dyDescent="0.25">
      <c r="A78" s="87"/>
      <c r="B78" s="88"/>
      <c r="C78" s="88"/>
      <c r="D78" s="88"/>
      <c r="E78" s="88"/>
      <c r="F78" s="88"/>
      <c r="G78" s="92" t="s">
        <v>5</v>
      </c>
      <c r="H78" s="240">
        <f>SUM(H77:I77)*14</f>
        <v>266</v>
      </c>
      <c r="I78" s="241"/>
      <c r="J78" s="93">
        <f>SUM(J77)</f>
        <v>0</v>
      </c>
      <c r="K78" s="90"/>
      <c r="L78" s="91"/>
      <c r="M78" s="91"/>
      <c r="N78" s="152"/>
    </row>
    <row r="79" spans="1:14" x14ac:dyDescent="0.25">
      <c r="A79" s="94">
        <v>7</v>
      </c>
      <c r="B79" s="61" t="s">
        <v>235</v>
      </c>
      <c r="C79" s="61" t="s">
        <v>236</v>
      </c>
      <c r="D79" s="61" t="s">
        <v>237</v>
      </c>
      <c r="E79" s="61"/>
      <c r="F79" s="61" t="s">
        <v>238</v>
      </c>
      <c r="G79" s="63" t="s">
        <v>239</v>
      </c>
      <c r="H79" s="64">
        <v>1</v>
      </c>
      <c r="I79" s="64">
        <v>0</v>
      </c>
      <c r="J79" s="64"/>
      <c r="K79" s="65">
        <v>2</v>
      </c>
      <c r="L79" s="66" t="s">
        <v>0</v>
      </c>
      <c r="M79" s="66" t="s">
        <v>1</v>
      </c>
      <c r="N79" s="143"/>
    </row>
    <row r="80" spans="1:14" x14ac:dyDescent="0.25">
      <c r="A80" s="94">
        <v>7</v>
      </c>
      <c r="B80" s="61" t="s">
        <v>240</v>
      </c>
      <c r="C80" s="61" t="s">
        <v>241</v>
      </c>
      <c r="D80" s="61" t="s">
        <v>242</v>
      </c>
      <c r="E80" s="61"/>
      <c r="F80" s="61" t="s">
        <v>243</v>
      </c>
      <c r="G80" s="57" t="s">
        <v>45</v>
      </c>
      <c r="H80" s="64">
        <v>1</v>
      </c>
      <c r="I80" s="64">
        <v>2</v>
      </c>
      <c r="J80" s="64"/>
      <c r="K80" s="65">
        <v>4</v>
      </c>
      <c r="L80" s="66" t="s">
        <v>0</v>
      </c>
      <c r="M80" s="66" t="s">
        <v>1</v>
      </c>
      <c r="N80" s="143" t="s">
        <v>244</v>
      </c>
    </row>
    <row r="81" spans="1:15" ht="36" x14ac:dyDescent="0.25">
      <c r="A81" s="94">
        <v>7</v>
      </c>
      <c r="B81" s="61" t="s">
        <v>245</v>
      </c>
      <c r="C81" s="61" t="s">
        <v>246</v>
      </c>
      <c r="D81" s="61" t="s">
        <v>247</v>
      </c>
      <c r="E81" s="61" t="s">
        <v>248</v>
      </c>
      <c r="F81" s="61" t="s">
        <v>148</v>
      </c>
      <c r="G81" s="57" t="s">
        <v>45</v>
      </c>
      <c r="H81" s="64">
        <v>0</v>
      </c>
      <c r="I81" s="64">
        <v>3</v>
      </c>
      <c r="J81" s="64"/>
      <c r="K81" s="65">
        <v>4</v>
      </c>
      <c r="L81" s="66" t="s">
        <v>4</v>
      </c>
      <c r="M81" s="66" t="s">
        <v>1</v>
      </c>
      <c r="N81" s="143" t="s">
        <v>249</v>
      </c>
    </row>
    <row r="82" spans="1:15" ht="24" x14ac:dyDescent="0.25">
      <c r="A82" s="94">
        <v>7</v>
      </c>
      <c r="B82" s="61" t="s">
        <v>250</v>
      </c>
      <c r="C82" s="61" t="s">
        <v>251</v>
      </c>
      <c r="D82" s="61" t="s">
        <v>252</v>
      </c>
      <c r="E82" s="61" t="s">
        <v>228</v>
      </c>
      <c r="F82" s="54" t="s">
        <v>50</v>
      </c>
      <c r="G82" s="57" t="s">
        <v>45</v>
      </c>
      <c r="H82" s="64">
        <v>0</v>
      </c>
      <c r="I82" s="64">
        <v>3</v>
      </c>
      <c r="J82" s="64"/>
      <c r="K82" s="65">
        <v>3</v>
      </c>
      <c r="L82" s="66" t="s">
        <v>4</v>
      </c>
      <c r="M82" s="66" t="s">
        <v>1</v>
      </c>
      <c r="N82" s="143" t="s">
        <v>253</v>
      </c>
    </row>
    <row r="83" spans="1:15" x14ac:dyDescent="0.25">
      <c r="A83" s="94">
        <v>7</v>
      </c>
      <c r="B83" s="61" t="s">
        <v>254</v>
      </c>
      <c r="C83" s="61" t="s">
        <v>255</v>
      </c>
      <c r="D83" s="61" t="s">
        <v>256</v>
      </c>
      <c r="E83" s="61" t="s">
        <v>232</v>
      </c>
      <c r="F83" s="61" t="s">
        <v>148</v>
      </c>
      <c r="G83" s="57" t="s">
        <v>45</v>
      </c>
      <c r="H83" s="64">
        <v>0</v>
      </c>
      <c r="I83" s="64">
        <v>0</v>
      </c>
      <c r="J83" s="64"/>
      <c r="K83" s="65">
        <v>5</v>
      </c>
      <c r="L83" s="66" t="s">
        <v>4</v>
      </c>
      <c r="M83" s="66" t="s">
        <v>1</v>
      </c>
      <c r="N83" s="143"/>
    </row>
    <row r="84" spans="1:15" ht="24" x14ac:dyDescent="0.25">
      <c r="A84" s="94">
        <v>7</v>
      </c>
      <c r="B84" s="61"/>
      <c r="C84" s="61" t="s">
        <v>440</v>
      </c>
      <c r="D84" s="61" t="s">
        <v>439</v>
      </c>
      <c r="E84" s="61"/>
      <c r="F84" s="61"/>
      <c r="G84" s="57"/>
      <c r="H84" s="64">
        <v>0</v>
      </c>
      <c r="I84" s="64">
        <v>1</v>
      </c>
      <c r="J84" s="64"/>
      <c r="K84" s="65">
        <v>2</v>
      </c>
      <c r="L84" s="63"/>
      <c r="M84" s="66" t="s">
        <v>3</v>
      </c>
      <c r="N84" s="143"/>
    </row>
    <row r="85" spans="1:15" ht="24" x14ac:dyDescent="0.25">
      <c r="A85" s="94">
        <v>7</v>
      </c>
      <c r="B85" s="40"/>
      <c r="C85" s="95" t="s">
        <v>430</v>
      </c>
      <c r="D85" s="40" t="s">
        <v>443</v>
      </c>
      <c r="E85" s="40"/>
      <c r="F85" s="40"/>
      <c r="G85" s="187"/>
      <c r="H85" s="188">
        <v>0</v>
      </c>
      <c r="I85" s="188">
        <v>2</v>
      </c>
      <c r="J85" s="188"/>
      <c r="K85" s="41">
        <v>3</v>
      </c>
      <c r="L85" s="189"/>
      <c r="M85" s="42" t="s">
        <v>2</v>
      </c>
      <c r="N85" s="153"/>
    </row>
    <row r="86" spans="1:15" s="45" customFormat="1" ht="24" x14ac:dyDescent="0.25">
      <c r="A86" s="94">
        <v>7</v>
      </c>
      <c r="B86" s="95"/>
      <c r="C86" s="95" t="s">
        <v>430</v>
      </c>
      <c r="D86" s="95" t="s">
        <v>443</v>
      </c>
      <c r="E86" s="95"/>
      <c r="F86" s="95"/>
      <c r="G86" s="132"/>
      <c r="H86" s="190">
        <v>2</v>
      </c>
      <c r="I86" s="174">
        <v>0</v>
      </c>
      <c r="J86" s="96"/>
      <c r="K86" s="97">
        <v>3</v>
      </c>
      <c r="L86" s="98"/>
      <c r="M86" s="98" t="s">
        <v>2</v>
      </c>
      <c r="N86" s="153"/>
    </row>
    <row r="87" spans="1:15" s="45" customFormat="1" ht="36" x14ac:dyDescent="0.25">
      <c r="A87" s="94">
        <v>7</v>
      </c>
      <c r="B87" s="95"/>
      <c r="C87" s="95" t="s">
        <v>426</v>
      </c>
      <c r="D87" s="95" t="s">
        <v>445</v>
      </c>
      <c r="E87" s="95"/>
      <c r="F87" s="95"/>
      <c r="G87" s="132"/>
      <c r="H87" s="173">
        <v>2</v>
      </c>
      <c r="I87" s="174">
        <v>2</v>
      </c>
      <c r="J87" s="96"/>
      <c r="K87" s="97">
        <v>5</v>
      </c>
      <c r="L87" s="98" t="s">
        <v>0</v>
      </c>
      <c r="M87" s="98" t="s">
        <v>2</v>
      </c>
      <c r="N87" s="153"/>
    </row>
    <row r="88" spans="1:15" s="45" customFormat="1" x14ac:dyDescent="0.25">
      <c r="A88" s="99"/>
      <c r="B88" s="100"/>
      <c r="C88" s="100"/>
      <c r="D88" s="100"/>
      <c r="E88" s="100"/>
      <c r="F88" s="100"/>
      <c r="G88" s="101"/>
      <c r="H88" s="102">
        <v>6</v>
      </c>
      <c r="I88" s="102">
        <v>13</v>
      </c>
      <c r="J88" s="102">
        <f>SUM(J76:J87)</f>
        <v>0</v>
      </c>
      <c r="K88" s="102">
        <v>31</v>
      </c>
      <c r="L88" s="103"/>
      <c r="M88" s="103"/>
      <c r="N88" s="154"/>
    </row>
    <row r="89" spans="1:15" s="45" customFormat="1" ht="24" x14ac:dyDescent="0.25">
      <c r="A89" s="104"/>
      <c r="B89" s="100"/>
      <c r="C89" s="100"/>
      <c r="D89" s="100"/>
      <c r="E89" s="100"/>
      <c r="F89" s="100"/>
      <c r="G89" s="92" t="s">
        <v>5</v>
      </c>
      <c r="H89" s="242">
        <f>SUM(H88:I88)*14</f>
        <v>266</v>
      </c>
      <c r="I89" s="242"/>
      <c r="J89" s="105">
        <f>SUM(J88)</f>
        <v>0</v>
      </c>
      <c r="K89" s="102"/>
      <c r="L89" s="103"/>
      <c r="M89" s="103"/>
      <c r="N89" s="154"/>
    </row>
    <row r="90" spans="1:15" s="45" customFormat="1" x14ac:dyDescent="0.25">
      <c r="A90" s="106">
        <v>8</v>
      </c>
      <c r="B90" s="69" t="s">
        <v>257</v>
      </c>
      <c r="C90" s="69" t="s">
        <v>258</v>
      </c>
      <c r="D90" s="69" t="s">
        <v>259</v>
      </c>
      <c r="E90" s="69"/>
      <c r="F90" s="74" t="s">
        <v>260</v>
      </c>
      <c r="G90" s="70" t="s">
        <v>210</v>
      </c>
      <c r="H90" s="71">
        <v>2</v>
      </c>
      <c r="I90" s="71">
        <v>0</v>
      </c>
      <c r="J90" s="71"/>
      <c r="K90" s="185">
        <v>3</v>
      </c>
      <c r="L90" s="73" t="s">
        <v>0</v>
      </c>
      <c r="M90" s="73" t="s">
        <v>1</v>
      </c>
      <c r="N90" s="146" t="s">
        <v>261</v>
      </c>
    </row>
    <row r="91" spans="1:15" s="45" customFormat="1" ht="24" x14ac:dyDescent="0.25">
      <c r="A91" s="106">
        <v>8</v>
      </c>
      <c r="B91" s="69" t="s">
        <v>262</v>
      </c>
      <c r="C91" s="69" t="s">
        <v>263</v>
      </c>
      <c r="D91" s="69" t="s">
        <v>264</v>
      </c>
      <c r="E91" s="69" t="s">
        <v>265</v>
      </c>
      <c r="F91" s="74" t="s">
        <v>50</v>
      </c>
      <c r="G91" s="75" t="s">
        <v>45</v>
      </c>
      <c r="H91" s="71"/>
      <c r="I91" s="71"/>
      <c r="J91" s="71" t="s">
        <v>266</v>
      </c>
      <c r="K91" s="185">
        <v>12</v>
      </c>
      <c r="L91" s="73" t="s">
        <v>99</v>
      </c>
      <c r="M91" s="73" t="s">
        <v>1</v>
      </c>
      <c r="N91" s="146" t="s">
        <v>267</v>
      </c>
    </row>
    <row r="92" spans="1:15" s="45" customFormat="1" x14ac:dyDescent="0.25">
      <c r="A92" s="106">
        <v>8</v>
      </c>
      <c r="B92" s="69" t="s">
        <v>268</v>
      </c>
      <c r="C92" s="69" t="s">
        <v>269</v>
      </c>
      <c r="D92" s="69" t="s">
        <v>270</v>
      </c>
      <c r="E92" s="69"/>
      <c r="F92" s="74" t="s">
        <v>50</v>
      </c>
      <c r="G92" s="75" t="s">
        <v>45</v>
      </c>
      <c r="H92" s="71">
        <v>0</v>
      </c>
      <c r="I92" s="71">
        <v>1</v>
      </c>
      <c r="J92" s="71"/>
      <c r="K92" s="185">
        <v>2</v>
      </c>
      <c r="L92" s="73" t="s">
        <v>99</v>
      </c>
      <c r="M92" s="73" t="s">
        <v>1</v>
      </c>
      <c r="N92" s="146"/>
    </row>
    <row r="93" spans="1:15" s="45" customFormat="1" x14ac:dyDescent="0.25">
      <c r="A93" s="106">
        <v>8</v>
      </c>
      <c r="B93" s="69" t="s">
        <v>271</v>
      </c>
      <c r="C93" s="69" t="s">
        <v>272</v>
      </c>
      <c r="D93" s="69" t="s">
        <v>273</v>
      </c>
      <c r="E93" s="69" t="s">
        <v>254</v>
      </c>
      <c r="F93" s="69" t="s">
        <v>148</v>
      </c>
      <c r="G93" s="75" t="s">
        <v>45</v>
      </c>
      <c r="H93" s="71">
        <v>0</v>
      </c>
      <c r="I93" s="71">
        <v>0</v>
      </c>
      <c r="J93" s="71"/>
      <c r="K93" s="185">
        <v>5</v>
      </c>
      <c r="L93" s="73" t="s">
        <v>4</v>
      </c>
      <c r="M93" s="73" t="s">
        <v>1</v>
      </c>
      <c r="N93" s="146"/>
    </row>
    <row r="94" spans="1:15" s="45" customFormat="1" ht="24" x14ac:dyDescent="0.25">
      <c r="A94" s="107">
        <v>8</v>
      </c>
      <c r="B94" s="108"/>
      <c r="C94" s="81" t="s">
        <v>427</v>
      </c>
      <c r="D94" s="69" t="s">
        <v>446</v>
      </c>
      <c r="E94" s="69"/>
      <c r="F94" s="69"/>
      <c r="G94" s="70"/>
      <c r="H94" s="75">
        <v>0</v>
      </c>
      <c r="I94" s="71">
        <v>2</v>
      </c>
      <c r="J94" s="71"/>
      <c r="K94" s="185">
        <v>3</v>
      </c>
      <c r="L94" s="175" t="s">
        <v>4</v>
      </c>
      <c r="M94" s="73" t="s">
        <v>2</v>
      </c>
      <c r="N94" s="155"/>
      <c r="O94" s="61"/>
    </row>
    <row r="95" spans="1:15" s="45" customFormat="1" ht="36" x14ac:dyDescent="0.25">
      <c r="A95" s="107">
        <v>8</v>
      </c>
      <c r="B95" s="108"/>
      <c r="C95" s="81" t="s">
        <v>428</v>
      </c>
      <c r="D95" s="69" t="s">
        <v>447</v>
      </c>
      <c r="E95" s="69"/>
      <c r="F95" s="69"/>
      <c r="G95" s="70"/>
      <c r="H95" s="75">
        <v>0</v>
      </c>
      <c r="I95" s="71">
        <v>2</v>
      </c>
      <c r="J95" s="71"/>
      <c r="K95" s="185">
        <v>3</v>
      </c>
      <c r="L95" s="176" t="s">
        <v>4</v>
      </c>
      <c r="M95" s="73" t="s">
        <v>2</v>
      </c>
      <c r="N95" s="155"/>
      <c r="O95" s="61"/>
    </row>
    <row r="96" spans="1:15" s="109" customFormat="1" ht="36" x14ac:dyDescent="0.2">
      <c r="A96" s="110">
        <v>8</v>
      </c>
      <c r="B96" s="80"/>
      <c r="C96" s="69" t="s">
        <v>428</v>
      </c>
      <c r="D96" s="69" t="s">
        <v>447</v>
      </c>
      <c r="E96" s="69"/>
      <c r="F96" s="69"/>
      <c r="G96" s="75"/>
      <c r="H96" s="71">
        <v>2</v>
      </c>
      <c r="I96" s="71">
        <v>0</v>
      </c>
      <c r="J96" s="71"/>
      <c r="K96" s="185">
        <v>3</v>
      </c>
      <c r="L96" s="73" t="s">
        <v>0</v>
      </c>
      <c r="M96" s="73" t="s">
        <v>2</v>
      </c>
      <c r="N96" s="146"/>
    </row>
    <row r="97" spans="1:14" x14ac:dyDescent="0.25">
      <c r="A97" s="161"/>
      <c r="B97" s="28"/>
      <c r="C97" s="28"/>
      <c r="D97" s="28"/>
      <c r="E97" s="28"/>
      <c r="F97" s="28"/>
      <c r="G97" s="129"/>
      <c r="H97" s="29">
        <f>SUM(H90:H96)</f>
        <v>4</v>
      </c>
      <c r="I97" s="29">
        <f>SUM(I90:I96)</f>
        <v>5</v>
      </c>
      <c r="J97" s="29">
        <f>SUM(J91:J96)</f>
        <v>0</v>
      </c>
      <c r="K97" s="29">
        <f>SUM(K90:K96)</f>
        <v>31</v>
      </c>
      <c r="L97" s="31"/>
      <c r="M97" s="31"/>
      <c r="N97" s="145"/>
    </row>
    <row r="98" spans="1:14" ht="24" x14ac:dyDescent="0.25">
      <c r="A98" s="162"/>
      <c r="B98" s="37"/>
      <c r="C98" s="37"/>
      <c r="D98" s="37"/>
      <c r="E98" s="37"/>
      <c r="F98" s="37"/>
      <c r="G98" s="130" t="s">
        <v>5</v>
      </c>
      <c r="H98" s="238">
        <f>SUM(H97:I97)*14</f>
        <v>126</v>
      </c>
      <c r="I98" s="239"/>
      <c r="J98" s="32">
        <f>SUM(J97)</f>
        <v>0</v>
      </c>
      <c r="K98" s="38"/>
      <c r="L98" s="39"/>
      <c r="M98" s="39"/>
      <c r="N98" s="156"/>
    </row>
    <row r="99" spans="1:14" x14ac:dyDescent="0.25">
      <c r="A99" s="172" t="s">
        <v>421</v>
      </c>
      <c r="B99" s="46"/>
      <c r="C99" s="46"/>
      <c r="D99" s="24"/>
      <c r="E99" s="24"/>
      <c r="F99" s="24"/>
      <c r="G99" s="128"/>
      <c r="H99" s="25"/>
      <c r="I99" s="25"/>
      <c r="J99" s="25"/>
      <c r="K99" s="26"/>
      <c r="L99" s="27"/>
      <c r="M99" s="27"/>
      <c r="N99" s="157"/>
    </row>
    <row r="100" spans="1:14" x14ac:dyDescent="0.25">
      <c r="A100" s="25">
        <v>3</v>
      </c>
      <c r="B100" s="61" t="s">
        <v>274</v>
      </c>
      <c r="C100" s="54" t="s">
        <v>275</v>
      </c>
      <c r="D100" s="54" t="s">
        <v>276</v>
      </c>
      <c r="E100" s="61" t="s">
        <v>75</v>
      </c>
      <c r="F100" s="61" t="s">
        <v>50</v>
      </c>
      <c r="G100" s="57" t="s">
        <v>45</v>
      </c>
      <c r="H100" s="64">
        <v>1</v>
      </c>
      <c r="I100" s="64">
        <v>1</v>
      </c>
      <c r="J100" s="64"/>
      <c r="K100" s="177">
        <v>3</v>
      </c>
      <c r="L100" s="66" t="s">
        <v>0</v>
      </c>
      <c r="M100" s="66" t="s">
        <v>2</v>
      </c>
      <c r="N100" s="143" t="s">
        <v>277</v>
      </c>
    </row>
    <row r="101" spans="1:14" s="45" customFormat="1" ht="24" x14ac:dyDescent="0.25">
      <c r="A101" s="25">
        <v>5</v>
      </c>
      <c r="B101" s="211" t="s">
        <v>278</v>
      </c>
      <c r="C101" s="211" t="s">
        <v>279</v>
      </c>
      <c r="D101" s="211" t="s">
        <v>280</v>
      </c>
      <c r="E101" s="211"/>
      <c r="F101" s="229" t="s">
        <v>243</v>
      </c>
      <c r="G101" s="25" t="s">
        <v>45</v>
      </c>
      <c r="H101" s="25">
        <v>0</v>
      </c>
      <c r="I101" s="25">
        <v>2</v>
      </c>
      <c r="J101" s="25"/>
      <c r="K101" s="212">
        <v>3</v>
      </c>
      <c r="L101" s="25" t="s">
        <v>4</v>
      </c>
      <c r="M101" s="25" t="s">
        <v>2</v>
      </c>
      <c r="N101" s="213" t="s">
        <v>281</v>
      </c>
    </row>
    <row r="102" spans="1:14" s="45" customFormat="1" ht="24" x14ac:dyDescent="0.25">
      <c r="A102" s="25">
        <v>5</v>
      </c>
      <c r="B102" s="211" t="s">
        <v>282</v>
      </c>
      <c r="C102" s="211" t="s">
        <v>283</v>
      </c>
      <c r="D102" s="211" t="s">
        <v>284</v>
      </c>
      <c r="E102" s="211" t="s">
        <v>285</v>
      </c>
      <c r="F102" s="211" t="s">
        <v>243</v>
      </c>
      <c r="G102" s="25" t="s">
        <v>45</v>
      </c>
      <c r="H102" s="25">
        <v>1</v>
      </c>
      <c r="I102" s="25">
        <v>1</v>
      </c>
      <c r="J102" s="25"/>
      <c r="K102" s="212">
        <v>3</v>
      </c>
      <c r="L102" s="25" t="s">
        <v>0</v>
      </c>
      <c r="M102" s="25" t="s">
        <v>2</v>
      </c>
      <c r="N102" s="213" t="s">
        <v>286</v>
      </c>
    </row>
    <row r="103" spans="1:14" s="45" customFormat="1" x14ac:dyDescent="0.25">
      <c r="A103" s="34">
        <v>6</v>
      </c>
      <c r="B103" s="69" t="s">
        <v>287</v>
      </c>
      <c r="C103" s="74" t="s">
        <v>288</v>
      </c>
      <c r="D103" s="74" t="s">
        <v>289</v>
      </c>
      <c r="E103" s="69"/>
      <c r="F103" s="69" t="s">
        <v>243</v>
      </c>
      <c r="G103" s="75" t="s">
        <v>45</v>
      </c>
      <c r="H103" s="71">
        <v>1</v>
      </c>
      <c r="I103" s="71">
        <v>1</v>
      </c>
      <c r="J103" s="71"/>
      <c r="K103" s="185">
        <v>3</v>
      </c>
      <c r="L103" s="73" t="s">
        <v>0</v>
      </c>
      <c r="M103" s="73" t="s">
        <v>2</v>
      </c>
      <c r="N103" s="146"/>
    </row>
    <row r="104" spans="1:14" s="45" customFormat="1" x14ac:dyDescent="0.25">
      <c r="A104" s="25">
        <v>7</v>
      </c>
      <c r="B104" s="211" t="s">
        <v>290</v>
      </c>
      <c r="C104" s="211" t="s">
        <v>291</v>
      </c>
      <c r="D104" s="211" t="s">
        <v>292</v>
      </c>
      <c r="E104" s="211"/>
      <c r="F104" s="211" t="s">
        <v>148</v>
      </c>
      <c r="G104" s="25" t="s">
        <v>45</v>
      </c>
      <c r="H104" s="25">
        <v>0</v>
      </c>
      <c r="I104" s="25">
        <v>2</v>
      </c>
      <c r="J104" s="25"/>
      <c r="K104" s="212">
        <v>3</v>
      </c>
      <c r="L104" s="25" t="s">
        <v>4</v>
      </c>
      <c r="M104" s="25" t="s">
        <v>2</v>
      </c>
      <c r="N104" s="213" t="s">
        <v>293</v>
      </c>
    </row>
    <row r="105" spans="1:14" s="45" customFormat="1" ht="24" x14ac:dyDescent="0.25">
      <c r="A105" s="25">
        <v>7</v>
      </c>
      <c r="B105" s="211" t="s">
        <v>294</v>
      </c>
      <c r="C105" s="211" t="s">
        <v>295</v>
      </c>
      <c r="D105" s="211" t="s">
        <v>296</v>
      </c>
      <c r="E105" s="211"/>
      <c r="F105" s="211" t="s">
        <v>148</v>
      </c>
      <c r="G105" s="25" t="s">
        <v>45</v>
      </c>
      <c r="H105" s="25">
        <v>0</v>
      </c>
      <c r="I105" s="25">
        <v>2</v>
      </c>
      <c r="J105" s="25"/>
      <c r="K105" s="212">
        <v>3</v>
      </c>
      <c r="L105" s="25" t="s">
        <v>4</v>
      </c>
      <c r="M105" s="25" t="s">
        <v>2</v>
      </c>
      <c r="N105" s="213"/>
    </row>
    <row r="106" spans="1:14" s="45" customFormat="1" ht="24" x14ac:dyDescent="0.25">
      <c r="A106" s="34">
        <v>8</v>
      </c>
      <c r="B106" s="69" t="s">
        <v>297</v>
      </c>
      <c r="C106" s="69" t="s">
        <v>298</v>
      </c>
      <c r="D106" s="69" t="s">
        <v>299</v>
      </c>
      <c r="E106" s="69"/>
      <c r="F106" s="69" t="s">
        <v>243</v>
      </c>
      <c r="G106" s="75" t="s">
        <v>45</v>
      </c>
      <c r="H106" s="71">
        <v>0</v>
      </c>
      <c r="I106" s="71">
        <v>2</v>
      </c>
      <c r="J106" s="71"/>
      <c r="K106" s="185">
        <v>3</v>
      </c>
      <c r="L106" s="73" t="s">
        <v>4</v>
      </c>
      <c r="M106" s="73" t="s">
        <v>2</v>
      </c>
      <c r="N106" s="146"/>
    </row>
    <row r="107" spans="1:14" x14ac:dyDescent="0.25">
      <c r="A107" s="161"/>
      <c r="B107" s="28"/>
      <c r="C107" s="28"/>
      <c r="D107" s="28"/>
      <c r="E107" s="28"/>
      <c r="F107" s="28"/>
      <c r="G107" s="129"/>
      <c r="H107" s="29">
        <f>SUM(H100:H106)</f>
        <v>3</v>
      </c>
      <c r="I107" s="29">
        <v>11</v>
      </c>
      <c r="J107" s="29">
        <f>SUM(J104:J106)</f>
        <v>0</v>
      </c>
      <c r="K107" s="29">
        <v>21</v>
      </c>
      <c r="L107" s="31"/>
      <c r="M107" s="31"/>
      <c r="N107" s="145"/>
    </row>
    <row r="108" spans="1:14" ht="24" x14ac:dyDescent="0.25">
      <c r="A108" s="162"/>
      <c r="B108" s="37"/>
      <c r="C108" s="37"/>
      <c r="D108" s="37"/>
      <c r="E108" s="37"/>
      <c r="F108" s="37"/>
      <c r="G108" s="130" t="s">
        <v>5</v>
      </c>
      <c r="H108" s="238">
        <f>SUM(H107:I107)*14</f>
        <v>196</v>
      </c>
      <c r="I108" s="239"/>
      <c r="J108" s="32">
        <f>SUM(J107)</f>
        <v>0</v>
      </c>
      <c r="K108" s="38"/>
      <c r="L108" s="39"/>
      <c r="M108" s="39"/>
      <c r="N108" s="156"/>
    </row>
    <row r="109" spans="1:14" s="220" customFormat="1" x14ac:dyDescent="0.25">
      <c r="A109" s="222" t="s">
        <v>451</v>
      </c>
      <c r="B109" s="223"/>
      <c r="C109" s="223"/>
      <c r="D109" s="215"/>
      <c r="E109" s="215"/>
      <c r="F109" s="215"/>
      <c r="G109" s="224"/>
      <c r="H109" s="218"/>
      <c r="I109" s="218"/>
      <c r="J109" s="218"/>
      <c r="K109" s="225"/>
      <c r="L109" s="226"/>
      <c r="M109" s="226"/>
      <c r="N109" s="227"/>
    </row>
    <row r="110" spans="1:14" x14ac:dyDescent="0.25">
      <c r="A110" s="25">
        <v>3</v>
      </c>
      <c r="B110" s="54" t="s">
        <v>300</v>
      </c>
      <c r="C110" s="54" t="s">
        <v>301</v>
      </c>
      <c r="D110" s="54" t="s">
        <v>302</v>
      </c>
      <c r="E110" s="54"/>
      <c r="F110" s="54" t="s">
        <v>303</v>
      </c>
      <c r="G110" s="57" t="s">
        <v>210</v>
      </c>
      <c r="H110" s="58">
        <v>2</v>
      </c>
      <c r="I110" s="58">
        <v>0</v>
      </c>
      <c r="J110" s="58"/>
      <c r="K110" s="186">
        <v>3</v>
      </c>
      <c r="L110" s="60" t="s">
        <v>0</v>
      </c>
      <c r="M110" s="60" t="s">
        <v>2</v>
      </c>
      <c r="N110" s="142"/>
    </row>
    <row r="111" spans="1:14" s="45" customFormat="1" ht="24" x14ac:dyDescent="0.25">
      <c r="A111" s="25">
        <v>5</v>
      </c>
      <c r="B111" s="24" t="s">
        <v>304</v>
      </c>
      <c r="C111" s="24" t="s">
        <v>305</v>
      </c>
      <c r="D111" s="24" t="s">
        <v>306</v>
      </c>
      <c r="E111" s="24"/>
      <c r="F111" s="24" t="s">
        <v>307</v>
      </c>
      <c r="G111" s="128" t="s">
        <v>210</v>
      </c>
      <c r="H111" s="25">
        <v>2</v>
      </c>
      <c r="I111" s="25">
        <v>0</v>
      </c>
      <c r="J111" s="25"/>
      <c r="K111" s="212">
        <v>3</v>
      </c>
      <c r="L111" s="27" t="s">
        <v>0</v>
      </c>
      <c r="M111" s="27" t="s">
        <v>2</v>
      </c>
      <c r="N111" s="144" t="s">
        <v>308</v>
      </c>
    </row>
    <row r="112" spans="1:14" s="45" customFormat="1" ht="36" x14ac:dyDescent="0.25">
      <c r="A112" s="25">
        <v>5</v>
      </c>
      <c r="B112" s="24" t="s">
        <v>309</v>
      </c>
      <c r="C112" s="24" t="s">
        <v>310</v>
      </c>
      <c r="D112" s="24" t="s">
        <v>311</v>
      </c>
      <c r="E112" s="24"/>
      <c r="F112" s="24" t="s">
        <v>209</v>
      </c>
      <c r="G112" s="128" t="s">
        <v>210</v>
      </c>
      <c r="H112" s="25">
        <v>2</v>
      </c>
      <c r="I112" s="25">
        <v>0</v>
      </c>
      <c r="J112" s="25"/>
      <c r="K112" s="212">
        <v>3</v>
      </c>
      <c r="L112" s="27" t="s">
        <v>0</v>
      </c>
      <c r="M112" s="27" t="s">
        <v>2</v>
      </c>
      <c r="N112" s="144"/>
    </row>
    <row r="113" spans="1:14" s="45" customFormat="1" ht="24" x14ac:dyDescent="0.25">
      <c r="A113" s="194">
        <v>6</v>
      </c>
      <c r="B113" s="195" t="s">
        <v>312</v>
      </c>
      <c r="C113" s="196" t="s">
        <v>313</v>
      </c>
      <c r="D113" s="196" t="s">
        <v>314</v>
      </c>
      <c r="E113" s="195" t="s">
        <v>315</v>
      </c>
      <c r="F113" s="195" t="s">
        <v>303</v>
      </c>
      <c r="G113" s="197" t="s">
        <v>210</v>
      </c>
      <c r="H113" s="197">
        <v>0</v>
      </c>
      <c r="I113" s="197">
        <v>2</v>
      </c>
      <c r="J113" s="197"/>
      <c r="K113" s="198">
        <v>3</v>
      </c>
      <c r="L113" s="197" t="s">
        <v>4</v>
      </c>
      <c r="M113" s="197" t="s">
        <v>2</v>
      </c>
      <c r="N113" s="199" t="s">
        <v>316</v>
      </c>
    </row>
    <row r="114" spans="1:14" s="45" customFormat="1" ht="24" x14ac:dyDescent="0.25">
      <c r="A114" s="128">
        <v>7</v>
      </c>
      <c r="B114" s="24" t="s">
        <v>317</v>
      </c>
      <c r="C114" s="24" t="s">
        <v>318</v>
      </c>
      <c r="D114" s="24" t="s">
        <v>319</v>
      </c>
      <c r="E114" s="24"/>
      <c r="F114" s="24" t="s">
        <v>260</v>
      </c>
      <c r="G114" s="128" t="s">
        <v>210</v>
      </c>
      <c r="H114" s="128">
        <v>2</v>
      </c>
      <c r="I114" s="128">
        <v>0</v>
      </c>
      <c r="J114" s="128"/>
      <c r="K114" s="214">
        <v>3</v>
      </c>
      <c r="L114" s="128" t="s">
        <v>0</v>
      </c>
      <c r="M114" s="128" t="s">
        <v>2</v>
      </c>
      <c r="N114" s="144"/>
    </row>
    <row r="115" spans="1:14" s="18" customFormat="1" x14ac:dyDescent="0.25">
      <c r="A115" s="128">
        <v>7</v>
      </c>
      <c r="B115" s="24" t="s">
        <v>320</v>
      </c>
      <c r="C115" s="24" t="s">
        <v>321</v>
      </c>
      <c r="D115" s="24" t="s">
        <v>322</v>
      </c>
      <c r="E115" s="24"/>
      <c r="F115" s="215" t="s">
        <v>260</v>
      </c>
      <c r="G115" s="128" t="s">
        <v>210</v>
      </c>
      <c r="H115" s="128">
        <v>2</v>
      </c>
      <c r="I115" s="128">
        <v>0</v>
      </c>
      <c r="J115" s="128"/>
      <c r="K115" s="214">
        <v>3</v>
      </c>
      <c r="L115" s="128" t="s">
        <v>0</v>
      </c>
      <c r="M115" s="128" t="s">
        <v>2</v>
      </c>
      <c r="N115" s="144" t="s">
        <v>323</v>
      </c>
    </row>
    <row r="116" spans="1:14" s="45" customFormat="1" x14ac:dyDescent="0.25">
      <c r="A116" s="34">
        <v>8</v>
      </c>
      <c r="B116" s="69" t="s">
        <v>324</v>
      </c>
      <c r="C116" s="69" t="s">
        <v>325</v>
      </c>
      <c r="D116" s="69" t="s">
        <v>326</v>
      </c>
      <c r="E116" s="69" t="s">
        <v>317</v>
      </c>
      <c r="F116" s="74" t="s">
        <v>433</v>
      </c>
      <c r="G116" s="70" t="s">
        <v>210</v>
      </c>
      <c r="H116" s="71">
        <v>0</v>
      </c>
      <c r="I116" s="71">
        <v>2</v>
      </c>
      <c r="J116" s="71"/>
      <c r="K116" s="185">
        <v>3</v>
      </c>
      <c r="L116" s="73" t="s">
        <v>4</v>
      </c>
      <c r="M116" s="73" t="s">
        <v>2</v>
      </c>
      <c r="N116" s="146" t="s">
        <v>327</v>
      </c>
    </row>
    <row r="117" spans="1:14" x14ac:dyDescent="0.25">
      <c r="A117" s="161"/>
      <c r="B117" s="28"/>
      <c r="C117" s="28"/>
      <c r="D117" s="28"/>
      <c r="E117" s="28"/>
      <c r="F117" s="28"/>
      <c r="G117" s="129"/>
      <c r="H117" s="29">
        <v>10</v>
      </c>
      <c r="I117" s="29">
        <f>SUM(I113:I116)</f>
        <v>4</v>
      </c>
      <c r="J117" s="29">
        <f>SUM(J113:J116)</f>
        <v>0</v>
      </c>
      <c r="K117" s="29">
        <v>21</v>
      </c>
      <c r="L117" s="31"/>
      <c r="M117" s="31"/>
      <c r="N117" s="145"/>
    </row>
    <row r="118" spans="1:14" ht="24" x14ac:dyDescent="0.25">
      <c r="A118" s="162"/>
      <c r="B118" s="37"/>
      <c r="C118" s="37"/>
      <c r="D118" s="37"/>
      <c r="E118" s="37"/>
      <c r="F118" s="37"/>
      <c r="G118" s="130" t="s">
        <v>5</v>
      </c>
      <c r="H118" s="238">
        <f>SUM(H117:I117)*14</f>
        <v>196</v>
      </c>
      <c r="I118" s="239"/>
      <c r="J118" s="32">
        <f>SUM(J117)</f>
        <v>0</v>
      </c>
      <c r="K118" s="38"/>
      <c r="L118" s="39"/>
      <c r="M118" s="39"/>
      <c r="N118" s="156"/>
    </row>
    <row r="119" spans="1:14" s="45" customFormat="1" x14ac:dyDescent="0.25">
      <c r="A119" s="172" t="s">
        <v>420</v>
      </c>
      <c r="B119" s="46"/>
      <c r="C119" s="46"/>
      <c r="D119" s="24"/>
      <c r="E119" s="24"/>
      <c r="F119" s="24"/>
      <c r="G119" s="128"/>
      <c r="H119" s="25"/>
      <c r="I119" s="25"/>
      <c r="J119" s="25"/>
      <c r="K119" s="26"/>
      <c r="L119" s="27"/>
      <c r="M119" s="27"/>
      <c r="N119" s="157"/>
    </row>
    <row r="120" spans="1:14" s="45" customFormat="1" x14ac:dyDescent="0.25">
      <c r="A120" s="25">
        <v>3</v>
      </c>
      <c r="B120" s="61" t="s">
        <v>328</v>
      </c>
      <c r="C120" s="54" t="s">
        <v>329</v>
      </c>
      <c r="D120" s="54" t="s">
        <v>330</v>
      </c>
      <c r="E120" s="61" t="s">
        <v>83</v>
      </c>
      <c r="F120" s="61" t="s">
        <v>55</v>
      </c>
      <c r="G120" s="63" t="s">
        <v>27</v>
      </c>
      <c r="H120" s="64">
        <v>0</v>
      </c>
      <c r="I120" s="64">
        <v>2</v>
      </c>
      <c r="J120" s="64"/>
      <c r="K120" s="65">
        <v>3</v>
      </c>
      <c r="L120" s="66" t="s">
        <v>4</v>
      </c>
      <c r="M120" s="66" t="s">
        <v>2</v>
      </c>
      <c r="N120" s="143"/>
    </row>
    <row r="121" spans="1:14" s="45" customFormat="1" x14ac:dyDescent="0.25">
      <c r="A121" s="25">
        <v>5</v>
      </c>
      <c r="B121" s="24" t="s">
        <v>331</v>
      </c>
      <c r="C121" s="24" t="s">
        <v>332</v>
      </c>
      <c r="D121" s="24" t="s">
        <v>333</v>
      </c>
      <c r="E121" s="24" t="s">
        <v>83</v>
      </c>
      <c r="F121" s="24" t="s">
        <v>334</v>
      </c>
      <c r="G121" s="128" t="s">
        <v>27</v>
      </c>
      <c r="H121" s="25">
        <v>2</v>
      </c>
      <c r="I121" s="25">
        <v>2</v>
      </c>
      <c r="J121" s="25"/>
      <c r="K121" s="26">
        <v>6</v>
      </c>
      <c r="L121" s="27" t="s">
        <v>0</v>
      </c>
      <c r="M121" s="27" t="s">
        <v>2</v>
      </c>
      <c r="N121" s="144" t="s">
        <v>335</v>
      </c>
    </row>
    <row r="122" spans="1:14" s="45" customFormat="1" x14ac:dyDescent="0.25">
      <c r="A122" s="194">
        <v>6</v>
      </c>
      <c r="B122" s="200" t="s">
        <v>336</v>
      </c>
      <c r="C122" s="200" t="s">
        <v>337</v>
      </c>
      <c r="D122" s="200" t="s">
        <v>338</v>
      </c>
      <c r="E122" s="200" t="s">
        <v>150</v>
      </c>
      <c r="F122" s="200" t="s">
        <v>346</v>
      </c>
      <c r="G122" s="201" t="s">
        <v>27</v>
      </c>
      <c r="H122" s="194">
        <v>0</v>
      </c>
      <c r="I122" s="194">
        <v>2</v>
      </c>
      <c r="J122" s="194"/>
      <c r="K122" s="202">
        <v>3</v>
      </c>
      <c r="L122" s="203" t="s">
        <v>4</v>
      </c>
      <c r="M122" s="203" t="s">
        <v>2</v>
      </c>
      <c r="N122" s="204"/>
    </row>
    <row r="123" spans="1:14" s="45" customFormat="1" x14ac:dyDescent="0.25">
      <c r="A123" s="25">
        <v>7</v>
      </c>
      <c r="B123" s="24" t="s">
        <v>339</v>
      </c>
      <c r="C123" s="24" t="s">
        <v>340</v>
      </c>
      <c r="D123" s="24" t="s">
        <v>341</v>
      </c>
      <c r="E123" s="24" t="s">
        <v>83</v>
      </c>
      <c r="F123" s="24" t="s">
        <v>346</v>
      </c>
      <c r="G123" s="128" t="s">
        <v>27</v>
      </c>
      <c r="H123" s="25">
        <v>2</v>
      </c>
      <c r="I123" s="25">
        <v>2</v>
      </c>
      <c r="J123" s="25"/>
      <c r="K123" s="26">
        <v>6</v>
      </c>
      <c r="L123" s="27" t="s">
        <v>4</v>
      </c>
      <c r="M123" s="27" t="s">
        <v>2</v>
      </c>
      <c r="N123" s="144" t="s">
        <v>342</v>
      </c>
    </row>
    <row r="124" spans="1:14" s="45" customFormat="1" ht="24" x14ac:dyDescent="0.25">
      <c r="A124" s="34">
        <v>8</v>
      </c>
      <c r="B124" s="69" t="s">
        <v>343</v>
      </c>
      <c r="C124" s="69" t="s">
        <v>344</v>
      </c>
      <c r="D124" s="69" t="s">
        <v>345</v>
      </c>
      <c r="E124" s="69"/>
      <c r="F124" s="69" t="s">
        <v>346</v>
      </c>
      <c r="G124" s="70" t="s">
        <v>27</v>
      </c>
      <c r="H124" s="71">
        <v>0</v>
      </c>
      <c r="I124" s="71">
        <v>2</v>
      </c>
      <c r="J124" s="71"/>
      <c r="K124" s="72">
        <v>3</v>
      </c>
      <c r="L124" s="73" t="s">
        <v>4</v>
      </c>
      <c r="M124" s="73" t="s">
        <v>2</v>
      </c>
      <c r="N124" s="146" t="s">
        <v>347</v>
      </c>
    </row>
    <row r="125" spans="1:14" s="45" customFormat="1" x14ac:dyDescent="0.25">
      <c r="A125" s="161"/>
      <c r="B125" s="28"/>
      <c r="C125" s="28"/>
      <c r="D125" s="28"/>
      <c r="E125" s="28"/>
      <c r="F125" s="28"/>
      <c r="G125" s="129"/>
      <c r="H125" s="29">
        <v>4</v>
      </c>
      <c r="I125" s="29">
        <v>10</v>
      </c>
      <c r="J125" s="29">
        <f>SUM(J123:J124)</f>
        <v>0</v>
      </c>
      <c r="K125" s="29">
        <v>21</v>
      </c>
      <c r="L125" s="31"/>
      <c r="M125" s="31"/>
      <c r="N125" s="145"/>
    </row>
    <row r="126" spans="1:14" s="45" customFormat="1" ht="24" x14ac:dyDescent="0.25">
      <c r="A126" s="162"/>
      <c r="B126" s="37"/>
      <c r="C126" s="37"/>
      <c r="D126" s="37"/>
      <c r="E126" s="37"/>
      <c r="F126" s="37"/>
      <c r="G126" s="130" t="s">
        <v>5</v>
      </c>
      <c r="H126" s="238">
        <f>SUM(H125:I125)*14</f>
        <v>196</v>
      </c>
      <c r="I126" s="239"/>
      <c r="J126" s="32">
        <f>SUM(J125)</f>
        <v>0</v>
      </c>
      <c r="K126" s="38"/>
      <c r="L126" s="39"/>
      <c r="M126" s="39"/>
      <c r="N126" s="156"/>
    </row>
    <row r="127" spans="1:14" s="228" customFormat="1" x14ac:dyDescent="0.25">
      <c r="A127" s="222" t="s">
        <v>452</v>
      </c>
      <c r="B127" s="223"/>
      <c r="C127" s="223"/>
      <c r="D127" s="215"/>
      <c r="E127" s="215"/>
      <c r="F127" s="215"/>
      <c r="G127" s="224"/>
      <c r="H127" s="218"/>
      <c r="I127" s="218"/>
      <c r="J127" s="218"/>
      <c r="K127" s="225"/>
      <c r="L127" s="226"/>
      <c r="M127" s="226"/>
      <c r="N127" s="227"/>
    </row>
    <row r="128" spans="1:14" s="45" customFormat="1" x14ac:dyDescent="0.25">
      <c r="A128" s="25">
        <v>3</v>
      </c>
      <c r="B128" s="61" t="s">
        <v>348</v>
      </c>
      <c r="C128" s="54" t="s">
        <v>349</v>
      </c>
      <c r="D128" s="79" t="s">
        <v>350</v>
      </c>
      <c r="E128" s="61"/>
      <c r="F128" s="79" t="s">
        <v>351</v>
      </c>
      <c r="G128" s="63" t="s">
        <v>130</v>
      </c>
      <c r="H128" s="64">
        <v>0</v>
      </c>
      <c r="I128" s="64">
        <v>2</v>
      </c>
      <c r="J128" s="64"/>
      <c r="K128" s="177">
        <v>3</v>
      </c>
      <c r="L128" s="66" t="s">
        <v>4</v>
      </c>
      <c r="M128" s="66" t="s">
        <v>2</v>
      </c>
      <c r="N128" s="143" t="s">
        <v>352</v>
      </c>
    </row>
    <row r="129" spans="1:14" s="180" customFormat="1" x14ac:dyDescent="0.25">
      <c r="A129" s="178">
        <v>5</v>
      </c>
      <c r="B129" s="181" t="s">
        <v>353</v>
      </c>
      <c r="C129" s="181" t="s">
        <v>354</v>
      </c>
      <c r="D129" s="181" t="s">
        <v>355</v>
      </c>
      <c r="E129" s="181"/>
      <c r="F129" s="181" t="s">
        <v>460</v>
      </c>
      <c r="G129" s="182" t="s">
        <v>130</v>
      </c>
      <c r="H129" s="178">
        <v>0</v>
      </c>
      <c r="I129" s="178">
        <v>2</v>
      </c>
      <c r="J129" s="178"/>
      <c r="K129" s="179">
        <v>3</v>
      </c>
      <c r="L129" s="183" t="s">
        <v>4</v>
      </c>
      <c r="M129" s="183" t="s">
        <v>2</v>
      </c>
      <c r="N129" s="184" t="s">
        <v>356</v>
      </c>
    </row>
    <row r="130" spans="1:14" s="45" customFormat="1" x14ac:dyDescent="0.25">
      <c r="A130" s="25">
        <v>5</v>
      </c>
      <c r="B130" s="24" t="s">
        <v>357</v>
      </c>
      <c r="C130" s="24" t="s">
        <v>358</v>
      </c>
      <c r="D130" s="24" t="s">
        <v>359</v>
      </c>
      <c r="E130" s="24"/>
      <c r="F130" s="24" t="s">
        <v>360</v>
      </c>
      <c r="G130" s="128" t="s">
        <v>130</v>
      </c>
      <c r="H130" s="25">
        <v>0</v>
      </c>
      <c r="I130" s="25">
        <v>2</v>
      </c>
      <c r="J130" s="25"/>
      <c r="K130" s="212">
        <v>3</v>
      </c>
      <c r="L130" s="27" t="s">
        <v>4</v>
      </c>
      <c r="M130" s="27" t="s">
        <v>2</v>
      </c>
      <c r="N130" s="144"/>
    </row>
    <row r="131" spans="1:14" s="45" customFormat="1" ht="24" x14ac:dyDescent="0.25">
      <c r="A131" s="194">
        <v>6</v>
      </c>
      <c r="B131" s="205" t="s">
        <v>361</v>
      </c>
      <c r="C131" s="206" t="s">
        <v>362</v>
      </c>
      <c r="D131" s="206" t="s">
        <v>363</v>
      </c>
      <c r="E131" s="205" t="s">
        <v>188</v>
      </c>
      <c r="F131" s="206" t="s">
        <v>196</v>
      </c>
      <c r="G131" s="207" t="s">
        <v>130</v>
      </c>
      <c r="H131" s="207">
        <v>1</v>
      </c>
      <c r="I131" s="207">
        <v>1</v>
      </c>
      <c r="J131" s="207"/>
      <c r="K131" s="208">
        <v>3</v>
      </c>
      <c r="L131" s="207" t="s">
        <v>4</v>
      </c>
      <c r="M131" s="207" t="s">
        <v>2</v>
      </c>
      <c r="N131" s="209" t="s">
        <v>364</v>
      </c>
    </row>
    <row r="132" spans="1:14" s="45" customFormat="1" ht="24" x14ac:dyDescent="0.25">
      <c r="A132" s="25">
        <v>7</v>
      </c>
      <c r="B132" s="24" t="s">
        <v>365</v>
      </c>
      <c r="C132" s="24" t="s">
        <v>366</v>
      </c>
      <c r="D132" s="24" t="s">
        <v>367</v>
      </c>
      <c r="E132" s="24" t="s">
        <v>361</v>
      </c>
      <c r="F132" s="24" t="s">
        <v>196</v>
      </c>
      <c r="G132" s="128" t="s">
        <v>130</v>
      </c>
      <c r="H132" s="25">
        <v>1</v>
      </c>
      <c r="I132" s="25">
        <v>1</v>
      </c>
      <c r="J132" s="25"/>
      <c r="K132" s="212">
        <v>3</v>
      </c>
      <c r="L132" s="27" t="s">
        <v>0</v>
      </c>
      <c r="M132" s="27" t="s">
        <v>2</v>
      </c>
      <c r="N132" s="144" t="s">
        <v>368</v>
      </c>
    </row>
    <row r="133" spans="1:14" s="45" customFormat="1" x14ac:dyDescent="0.25">
      <c r="A133" s="25">
        <v>7</v>
      </c>
      <c r="B133" s="24" t="s">
        <v>369</v>
      </c>
      <c r="C133" s="24" t="s">
        <v>370</v>
      </c>
      <c r="D133" s="24" t="s">
        <v>371</v>
      </c>
      <c r="E133" s="24"/>
      <c r="F133" s="24" t="s">
        <v>372</v>
      </c>
      <c r="G133" s="128" t="s">
        <v>130</v>
      </c>
      <c r="H133" s="25">
        <v>2</v>
      </c>
      <c r="I133" s="25">
        <v>0</v>
      </c>
      <c r="J133" s="25"/>
      <c r="K133" s="212">
        <v>3</v>
      </c>
      <c r="L133" s="27" t="s">
        <v>0</v>
      </c>
      <c r="M133" s="27" t="s">
        <v>2</v>
      </c>
      <c r="N133" s="144" t="s">
        <v>373</v>
      </c>
    </row>
    <row r="134" spans="1:14" s="210" customFormat="1" x14ac:dyDescent="0.25">
      <c r="A134" s="193">
        <v>8</v>
      </c>
      <c r="B134" s="74" t="s">
        <v>374</v>
      </c>
      <c r="C134" s="74" t="s">
        <v>375</v>
      </c>
      <c r="D134" s="74" t="s">
        <v>376</v>
      </c>
      <c r="E134" s="74"/>
      <c r="F134" s="74" t="s">
        <v>260</v>
      </c>
      <c r="G134" s="75" t="s">
        <v>210</v>
      </c>
      <c r="H134" s="76">
        <v>2</v>
      </c>
      <c r="I134" s="76">
        <v>0</v>
      </c>
      <c r="J134" s="76"/>
      <c r="K134" s="77">
        <v>3</v>
      </c>
      <c r="L134" s="78" t="s">
        <v>0</v>
      </c>
      <c r="M134" s="78" t="s">
        <v>2</v>
      </c>
      <c r="N134" s="147" t="s">
        <v>377</v>
      </c>
    </row>
    <row r="135" spans="1:14" s="45" customFormat="1" x14ac:dyDescent="0.25">
      <c r="A135" s="163"/>
      <c r="B135" s="28"/>
      <c r="C135" s="28"/>
      <c r="D135" s="28"/>
      <c r="E135" s="28"/>
      <c r="F135" s="28"/>
      <c r="G135" s="129"/>
      <c r="H135" s="29">
        <f>SUM(H131:H134)</f>
        <v>6</v>
      </c>
      <c r="I135" s="29">
        <v>8</v>
      </c>
      <c r="J135" s="29">
        <f>SUM(J131:J134)</f>
        <v>0</v>
      </c>
      <c r="K135" s="29">
        <v>21</v>
      </c>
      <c r="L135" s="31"/>
      <c r="M135" s="31"/>
      <c r="N135" s="145"/>
    </row>
    <row r="136" spans="1:14" s="45" customFormat="1" ht="24" x14ac:dyDescent="0.25">
      <c r="A136" s="165"/>
      <c r="B136" s="37"/>
      <c r="C136" s="37"/>
      <c r="D136" s="37"/>
      <c r="E136" s="37"/>
      <c r="F136" s="37"/>
      <c r="G136" s="130" t="s">
        <v>5</v>
      </c>
      <c r="H136" s="238">
        <f>SUM(H135:I135)*14</f>
        <v>196</v>
      </c>
      <c r="I136" s="239"/>
      <c r="J136" s="32">
        <f>SUM(J135)</f>
        <v>0</v>
      </c>
      <c r="K136" s="38"/>
      <c r="L136" s="39"/>
      <c r="M136" s="39"/>
      <c r="N136" s="156"/>
    </row>
    <row r="137" spans="1:14" s="45" customFormat="1" x14ac:dyDescent="0.25">
      <c r="A137" s="170" t="s">
        <v>378</v>
      </c>
      <c r="B137" s="61"/>
      <c r="C137" s="61"/>
      <c r="D137" s="61"/>
      <c r="E137" s="61"/>
      <c r="F137" s="61"/>
      <c r="G137" s="63"/>
      <c r="H137" s="112"/>
      <c r="I137" s="112"/>
      <c r="J137" s="112"/>
      <c r="K137" s="113"/>
      <c r="L137" s="66"/>
      <c r="M137" s="66"/>
      <c r="N137" s="143"/>
    </row>
    <row r="138" spans="1:14" s="45" customFormat="1" x14ac:dyDescent="0.25">
      <c r="A138" s="166"/>
      <c r="B138" s="114"/>
      <c r="C138" s="115"/>
      <c r="D138" s="114"/>
      <c r="E138" s="114"/>
      <c r="F138" s="114"/>
      <c r="G138" s="116"/>
      <c r="H138" s="117"/>
      <c r="I138" s="117"/>
      <c r="J138" s="117"/>
      <c r="K138" s="118"/>
      <c r="L138" s="116"/>
      <c r="M138" s="116"/>
      <c r="N138" s="158"/>
    </row>
    <row r="139" spans="1:14" s="45" customFormat="1" x14ac:dyDescent="0.25">
      <c r="A139" s="111" t="s">
        <v>379</v>
      </c>
      <c r="B139" s="114"/>
      <c r="C139" s="115"/>
      <c r="D139" s="114"/>
      <c r="E139" s="114"/>
      <c r="F139" s="114"/>
      <c r="G139" s="116"/>
      <c r="H139" s="117"/>
      <c r="I139" s="117"/>
      <c r="J139" s="117"/>
      <c r="K139" s="118"/>
      <c r="L139" s="116"/>
      <c r="M139" s="116"/>
      <c r="N139" s="158"/>
    </row>
    <row r="140" spans="1:14" s="45" customFormat="1" ht="24" x14ac:dyDescent="0.25">
      <c r="A140" s="167">
        <v>7</v>
      </c>
      <c r="B140" s="114" t="s">
        <v>380</v>
      </c>
      <c r="C140" s="115" t="s">
        <v>381</v>
      </c>
      <c r="D140" s="115" t="s">
        <v>382</v>
      </c>
      <c r="E140" s="114"/>
      <c r="F140" s="120" t="s">
        <v>243</v>
      </c>
      <c r="G140" s="119" t="s">
        <v>45</v>
      </c>
      <c r="H140" s="117">
        <v>2</v>
      </c>
      <c r="I140" s="117">
        <v>2</v>
      </c>
      <c r="J140" s="117"/>
      <c r="K140" s="118">
        <v>5</v>
      </c>
      <c r="L140" s="116" t="s">
        <v>0</v>
      </c>
      <c r="M140" s="116" t="s">
        <v>2</v>
      </c>
      <c r="N140" s="159"/>
    </row>
    <row r="141" spans="1:14" s="45" customFormat="1" ht="24" x14ac:dyDescent="0.25">
      <c r="A141" s="164">
        <v>8</v>
      </c>
      <c r="B141" s="114" t="s">
        <v>383</v>
      </c>
      <c r="C141" s="115" t="s">
        <v>384</v>
      </c>
      <c r="D141" s="115" t="s">
        <v>385</v>
      </c>
      <c r="E141" s="114"/>
      <c r="F141" s="120" t="s">
        <v>104</v>
      </c>
      <c r="G141" s="119" t="s">
        <v>45</v>
      </c>
      <c r="H141" s="117">
        <v>0</v>
      </c>
      <c r="I141" s="117">
        <v>2</v>
      </c>
      <c r="J141" s="117"/>
      <c r="K141" s="118">
        <v>3</v>
      </c>
      <c r="L141" s="116" t="s">
        <v>4</v>
      </c>
      <c r="M141" s="116" t="s">
        <v>2</v>
      </c>
      <c r="N141" s="159"/>
    </row>
    <row r="142" spans="1:14" s="45" customFormat="1" ht="24" x14ac:dyDescent="0.25">
      <c r="A142" s="167">
        <v>8</v>
      </c>
      <c r="B142" s="114" t="s">
        <v>461</v>
      </c>
      <c r="C142" s="115" t="s">
        <v>386</v>
      </c>
      <c r="D142" s="115" t="s">
        <v>387</v>
      </c>
      <c r="E142" s="114"/>
      <c r="F142" s="120" t="s">
        <v>260</v>
      </c>
      <c r="G142" s="116" t="s">
        <v>210</v>
      </c>
      <c r="H142" s="117">
        <v>2</v>
      </c>
      <c r="I142" s="117">
        <v>0</v>
      </c>
      <c r="J142" s="117"/>
      <c r="K142" s="118">
        <v>3</v>
      </c>
      <c r="L142" s="116" t="s">
        <v>0</v>
      </c>
      <c r="M142" s="116" t="s">
        <v>2</v>
      </c>
      <c r="N142" s="159"/>
    </row>
    <row r="143" spans="1:14" s="45" customFormat="1" ht="15.75" customHeight="1" x14ac:dyDescent="0.25">
      <c r="A143" s="167"/>
      <c r="B143" s="114"/>
      <c r="C143" s="115"/>
      <c r="D143" s="115"/>
      <c r="E143" s="114"/>
      <c r="F143" s="120"/>
      <c r="G143" s="116"/>
      <c r="H143" s="117"/>
      <c r="I143" s="117"/>
      <c r="J143" s="117"/>
      <c r="K143" s="118"/>
      <c r="L143" s="116"/>
      <c r="M143" s="116"/>
      <c r="N143" s="159"/>
    </row>
    <row r="144" spans="1:14" s="45" customFormat="1" ht="15.75" customHeight="1" x14ac:dyDescent="0.25">
      <c r="A144" s="111" t="s">
        <v>388</v>
      </c>
      <c r="B144" s="114"/>
      <c r="C144" s="115"/>
      <c r="D144" s="115"/>
      <c r="E144" s="114"/>
      <c r="F144" s="114"/>
      <c r="G144" s="116"/>
      <c r="H144" s="117"/>
      <c r="I144" s="117"/>
      <c r="J144" s="117"/>
      <c r="K144" s="118"/>
      <c r="L144" s="116"/>
      <c r="M144" s="116"/>
      <c r="N144" s="159"/>
    </row>
    <row r="145" spans="1:14" s="45" customFormat="1" ht="15.75" customHeight="1" x14ac:dyDescent="0.25">
      <c r="A145" s="167">
        <v>7</v>
      </c>
      <c r="B145" s="114" t="s">
        <v>389</v>
      </c>
      <c r="C145" s="115" t="s">
        <v>390</v>
      </c>
      <c r="D145" s="115" t="s">
        <v>391</v>
      </c>
      <c r="E145" s="114"/>
      <c r="F145" s="114" t="s">
        <v>243</v>
      </c>
      <c r="G145" s="119" t="s">
        <v>45</v>
      </c>
      <c r="H145" s="117">
        <v>2</v>
      </c>
      <c r="I145" s="117">
        <v>2</v>
      </c>
      <c r="J145" s="117"/>
      <c r="K145" s="118">
        <v>5</v>
      </c>
      <c r="L145" s="116" t="s">
        <v>0</v>
      </c>
      <c r="M145" s="116" t="s">
        <v>2</v>
      </c>
      <c r="N145" s="159"/>
    </row>
    <row r="146" spans="1:14" s="45" customFormat="1" ht="15.75" customHeight="1" x14ac:dyDescent="0.25">
      <c r="A146" s="167">
        <v>8</v>
      </c>
      <c r="B146" s="114" t="s">
        <v>392</v>
      </c>
      <c r="C146" s="115" t="s">
        <v>393</v>
      </c>
      <c r="D146" s="115" t="s">
        <v>394</v>
      </c>
      <c r="E146" s="114"/>
      <c r="F146" s="120" t="s">
        <v>243</v>
      </c>
      <c r="G146" s="119" t="s">
        <v>45</v>
      </c>
      <c r="H146" s="117">
        <v>2</v>
      </c>
      <c r="I146" s="117">
        <v>0</v>
      </c>
      <c r="J146" s="117"/>
      <c r="K146" s="118">
        <v>3</v>
      </c>
      <c r="L146" s="116" t="s">
        <v>0</v>
      </c>
      <c r="M146" s="116" t="s">
        <v>2</v>
      </c>
      <c r="N146" s="159"/>
    </row>
    <row r="147" spans="1:14" s="45" customFormat="1" ht="15.75" customHeight="1" x14ac:dyDescent="0.25">
      <c r="A147" s="167">
        <v>8</v>
      </c>
      <c r="B147" s="114" t="s">
        <v>395</v>
      </c>
      <c r="C147" s="115" t="s">
        <v>396</v>
      </c>
      <c r="D147" s="115" t="s">
        <v>397</v>
      </c>
      <c r="E147" s="114"/>
      <c r="F147" s="120" t="s">
        <v>243</v>
      </c>
      <c r="G147" s="119" t="s">
        <v>45</v>
      </c>
      <c r="H147" s="117">
        <v>0</v>
      </c>
      <c r="I147" s="117">
        <v>2</v>
      </c>
      <c r="J147" s="117"/>
      <c r="K147" s="118">
        <v>3</v>
      </c>
      <c r="L147" s="116" t="s">
        <v>4</v>
      </c>
      <c r="M147" s="116" t="s">
        <v>2</v>
      </c>
      <c r="N147" s="159"/>
    </row>
    <row r="148" spans="1:14" s="45" customFormat="1" ht="15.75" customHeight="1" x14ac:dyDescent="0.25">
      <c r="A148" s="167"/>
      <c r="B148" s="114"/>
      <c r="C148" s="115"/>
      <c r="D148" s="115"/>
      <c r="E148" s="114"/>
      <c r="F148" s="114"/>
      <c r="G148" s="116"/>
      <c r="H148" s="117"/>
      <c r="I148" s="117"/>
      <c r="J148" s="117"/>
      <c r="K148" s="118"/>
      <c r="L148" s="116"/>
      <c r="M148" s="116"/>
      <c r="N148" s="159"/>
    </row>
    <row r="149" spans="1:14" s="45" customFormat="1" ht="15.75" customHeight="1" x14ac:dyDescent="0.25">
      <c r="A149" s="111" t="s">
        <v>398</v>
      </c>
      <c r="B149" s="114"/>
      <c r="C149" s="115"/>
      <c r="D149" s="114"/>
      <c r="E149" s="114"/>
      <c r="F149" s="114"/>
      <c r="G149" s="116"/>
      <c r="H149" s="117"/>
      <c r="I149" s="117"/>
      <c r="J149" s="117"/>
      <c r="K149" s="118"/>
      <c r="L149" s="116"/>
      <c r="M149" s="116"/>
      <c r="N149" s="159"/>
    </row>
    <row r="150" spans="1:14" s="45" customFormat="1" ht="15.75" customHeight="1" x14ac:dyDescent="0.25">
      <c r="A150" s="167">
        <v>7</v>
      </c>
      <c r="B150" s="114" t="s">
        <v>399</v>
      </c>
      <c r="C150" s="115" t="s">
        <v>400</v>
      </c>
      <c r="D150" s="115" t="s">
        <v>401</v>
      </c>
      <c r="E150" s="114"/>
      <c r="F150" s="120" t="s">
        <v>453</v>
      </c>
      <c r="G150" s="63" t="s">
        <v>32</v>
      </c>
      <c r="H150" s="117">
        <v>2</v>
      </c>
      <c r="I150" s="117">
        <v>2</v>
      </c>
      <c r="J150" s="117"/>
      <c r="K150" s="118">
        <v>5</v>
      </c>
      <c r="L150" s="116" t="s">
        <v>0</v>
      </c>
      <c r="M150" s="116" t="s">
        <v>2</v>
      </c>
      <c r="N150" s="159"/>
    </row>
    <row r="151" spans="1:14" s="45" customFormat="1" ht="15.75" customHeight="1" x14ac:dyDescent="0.25">
      <c r="A151" s="167">
        <v>8</v>
      </c>
      <c r="B151" s="114" t="s">
        <v>402</v>
      </c>
      <c r="C151" s="115" t="s">
        <v>403</v>
      </c>
      <c r="D151" s="115" t="s">
        <v>404</v>
      </c>
      <c r="E151" s="114"/>
      <c r="F151" s="120" t="s">
        <v>64</v>
      </c>
      <c r="G151" s="63" t="s">
        <v>32</v>
      </c>
      <c r="H151" s="117">
        <v>2</v>
      </c>
      <c r="I151" s="117">
        <v>0</v>
      </c>
      <c r="J151" s="117"/>
      <c r="K151" s="118">
        <v>3</v>
      </c>
      <c r="L151" s="116" t="s">
        <v>0</v>
      </c>
      <c r="M151" s="116" t="s">
        <v>2</v>
      </c>
      <c r="N151" s="159"/>
    </row>
    <row r="152" spans="1:14" s="45" customFormat="1" x14ac:dyDescent="0.25">
      <c r="A152" s="167">
        <v>8</v>
      </c>
      <c r="B152" s="114" t="s">
        <v>405</v>
      </c>
      <c r="C152" s="115" t="s">
        <v>406</v>
      </c>
      <c r="D152" s="115" t="s">
        <v>407</v>
      </c>
      <c r="E152" s="114"/>
      <c r="F152" s="120" t="s">
        <v>437</v>
      </c>
      <c r="G152" s="63" t="s">
        <v>32</v>
      </c>
      <c r="H152" s="117">
        <v>0</v>
      </c>
      <c r="I152" s="117">
        <v>2</v>
      </c>
      <c r="J152" s="117"/>
      <c r="K152" s="118">
        <v>3</v>
      </c>
      <c r="L152" s="116" t="s">
        <v>4</v>
      </c>
      <c r="M152" s="116" t="s">
        <v>2</v>
      </c>
      <c r="N152" s="159"/>
    </row>
    <row r="153" spans="1:14" s="45" customFormat="1" x14ac:dyDescent="0.25">
      <c r="A153" s="171" t="s">
        <v>408</v>
      </c>
      <c r="B153" s="114"/>
      <c r="C153" s="115"/>
      <c r="D153" s="114"/>
      <c r="E153" s="114"/>
      <c r="F153" s="114"/>
      <c r="G153" s="116"/>
      <c r="H153" s="117"/>
      <c r="I153" s="117"/>
      <c r="J153" s="117"/>
      <c r="K153" s="118"/>
      <c r="L153" s="116"/>
      <c r="M153" s="116"/>
      <c r="N153" s="158"/>
    </row>
    <row r="154" spans="1:14" s="45" customFormat="1" x14ac:dyDescent="0.25">
      <c r="A154" s="167"/>
      <c r="B154" s="114" t="s">
        <v>429</v>
      </c>
      <c r="C154" s="109"/>
      <c r="D154" s="109"/>
      <c r="E154" s="109"/>
      <c r="F154" s="109"/>
      <c r="G154" s="135"/>
      <c r="H154" s="135"/>
      <c r="I154" s="135"/>
      <c r="J154" s="135"/>
      <c r="K154" s="135"/>
      <c r="L154" s="135"/>
      <c r="M154" s="135"/>
      <c r="N154" s="159"/>
    </row>
    <row r="155" spans="1:14" s="45" customFormat="1" x14ac:dyDescent="0.25">
      <c r="A155" s="168"/>
      <c r="B155" s="40"/>
      <c r="C155" s="40"/>
      <c r="D155" s="40"/>
      <c r="E155" s="40"/>
      <c r="F155" s="40"/>
      <c r="G155" s="133"/>
      <c r="H155" s="43"/>
      <c r="I155" s="44"/>
      <c r="J155" s="43"/>
      <c r="K155" s="41"/>
      <c r="L155" s="42"/>
      <c r="M155" s="42"/>
      <c r="N155" s="153"/>
    </row>
    <row r="156" spans="1:14" s="18" customFormat="1" ht="15.75" x14ac:dyDescent="0.25">
      <c r="A156" s="192" t="s">
        <v>22</v>
      </c>
      <c r="B156" s="15"/>
      <c r="C156" s="15"/>
      <c r="D156" s="15"/>
      <c r="E156" s="15"/>
      <c r="F156" s="15"/>
      <c r="G156" s="134"/>
      <c r="H156" s="16"/>
      <c r="I156" s="16"/>
      <c r="J156" s="16"/>
      <c r="K156" s="19"/>
      <c r="L156" s="17"/>
      <c r="M156" s="17"/>
      <c r="N156" s="157"/>
    </row>
    <row r="157" spans="1:14" s="14" customFormat="1" ht="24" x14ac:dyDescent="0.25">
      <c r="A157" s="169" t="s">
        <v>409</v>
      </c>
      <c r="B157" s="121" t="s">
        <v>410</v>
      </c>
      <c r="C157" s="121" t="s">
        <v>411</v>
      </c>
      <c r="D157" s="121" t="s">
        <v>465</v>
      </c>
      <c r="E157" s="121"/>
      <c r="F157" s="121" t="s">
        <v>238</v>
      </c>
      <c r="G157" s="122" t="s">
        <v>239</v>
      </c>
      <c r="H157" s="123">
        <v>0</v>
      </c>
      <c r="I157" s="123">
        <v>2</v>
      </c>
      <c r="J157" s="123"/>
      <c r="K157" s="124">
        <v>4</v>
      </c>
      <c r="L157" s="125" t="s">
        <v>4</v>
      </c>
      <c r="M157" s="122" t="s">
        <v>2</v>
      </c>
      <c r="N157" s="160"/>
    </row>
    <row r="158" spans="1:14" ht="24" x14ac:dyDescent="0.25">
      <c r="A158" s="169" t="s">
        <v>412</v>
      </c>
      <c r="B158" s="121" t="s">
        <v>413</v>
      </c>
      <c r="C158" s="121" t="s">
        <v>462</v>
      </c>
      <c r="D158" s="121" t="s">
        <v>464</v>
      </c>
      <c r="E158" s="121"/>
      <c r="F158" s="121" t="s">
        <v>463</v>
      </c>
      <c r="G158" s="122" t="s">
        <v>458</v>
      </c>
      <c r="H158" s="123">
        <v>0</v>
      </c>
      <c r="I158" s="123">
        <v>2</v>
      </c>
      <c r="J158" s="123"/>
      <c r="K158" s="124">
        <v>4</v>
      </c>
      <c r="L158" s="125" t="s">
        <v>4</v>
      </c>
      <c r="M158" s="122" t="s">
        <v>2</v>
      </c>
      <c r="N158" s="160"/>
    </row>
    <row r="159" spans="1:14" ht="36" x14ac:dyDescent="0.25">
      <c r="A159" s="169" t="s">
        <v>412</v>
      </c>
      <c r="B159" s="121" t="s">
        <v>414</v>
      </c>
      <c r="C159" s="121" t="s">
        <v>468</v>
      </c>
      <c r="D159" s="121" t="s">
        <v>415</v>
      </c>
      <c r="E159" s="121"/>
      <c r="F159" s="121" t="s">
        <v>463</v>
      </c>
      <c r="G159" s="122" t="s">
        <v>458</v>
      </c>
      <c r="H159" s="123">
        <v>0</v>
      </c>
      <c r="I159" s="123">
        <v>2</v>
      </c>
      <c r="J159" s="124"/>
      <c r="K159" s="124">
        <v>4</v>
      </c>
      <c r="L159" s="125" t="s">
        <v>4</v>
      </c>
      <c r="M159" s="122" t="s">
        <v>2</v>
      </c>
      <c r="N159" s="160"/>
    </row>
    <row r="160" spans="1:14" ht="24" x14ac:dyDescent="0.25">
      <c r="A160" s="169" t="s">
        <v>409</v>
      </c>
      <c r="B160" s="126" t="s">
        <v>469</v>
      </c>
      <c r="C160" s="126" t="s">
        <v>434</v>
      </c>
      <c r="D160" s="126" t="s">
        <v>435</v>
      </c>
      <c r="E160" s="126"/>
      <c r="F160" s="126" t="s">
        <v>438</v>
      </c>
      <c r="G160" s="122" t="s">
        <v>210</v>
      </c>
      <c r="H160" s="123">
        <v>0</v>
      </c>
      <c r="I160" s="123">
        <v>2</v>
      </c>
      <c r="J160" s="123"/>
      <c r="K160" s="124">
        <v>4</v>
      </c>
      <c r="L160" s="125" t="s">
        <v>4</v>
      </c>
      <c r="M160" s="122" t="s">
        <v>2</v>
      </c>
      <c r="N160" s="160"/>
    </row>
    <row r="161" spans="1:14" x14ac:dyDescent="0.25">
      <c r="A161" s="169" t="s">
        <v>412</v>
      </c>
      <c r="B161" s="121" t="s">
        <v>416</v>
      </c>
      <c r="C161" s="121" t="s">
        <v>417</v>
      </c>
      <c r="D161" s="121" t="s">
        <v>466</v>
      </c>
      <c r="E161" s="121"/>
      <c r="F161" s="126" t="s">
        <v>260</v>
      </c>
      <c r="G161" s="122" t="s">
        <v>210</v>
      </c>
      <c r="H161" s="127">
        <v>2</v>
      </c>
      <c r="I161" s="127">
        <v>0</v>
      </c>
      <c r="J161" s="127"/>
      <c r="K161" s="127">
        <v>4</v>
      </c>
      <c r="L161" s="125" t="s">
        <v>0</v>
      </c>
      <c r="M161" s="122" t="s">
        <v>2</v>
      </c>
      <c r="N161" s="160" t="s">
        <v>418</v>
      </c>
    </row>
    <row r="162" spans="1:14" x14ac:dyDescent="0.25">
      <c r="A162" s="169">
        <v>8</v>
      </c>
      <c r="B162" s="121" t="s">
        <v>261</v>
      </c>
      <c r="C162" s="121" t="s">
        <v>419</v>
      </c>
      <c r="D162" s="121" t="s">
        <v>467</v>
      </c>
      <c r="E162" s="121"/>
      <c r="F162" s="126" t="s">
        <v>260</v>
      </c>
      <c r="G162" s="122" t="s">
        <v>210</v>
      </c>
      <c r="H162" s="127">
        <v>2</v>
      </c>
      <c r="I162" s="127">
        <v>0</v>
      </c>
      <c r="J162" s="127"/>
      <c r="K162" s="127">
        <v>4</v>
      </c>
      <c r="L162" s="125" t="s">
        <v>0</v>
      </c>
      <c r="M162" s="122" t="s">
        <v>2</v>
      </c>
      <c r="N162" s="160" t="s">
        <v>257</v>
      </c>
    </row>
  </sheetData>
  <mergeCells count="31">
    <mergeCell ref="H126:I126"/>
    <mergeCell ref="H136:I136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1:I21"/>
    <mergeCell ref="H33:I33"/>
    <mergeCell ref="C8:C9"/>
    <mergeCell ref="H108:I108"/>
    <mergeCell ref="H118:I118"/>
    <mergeCell ref="H44:I44"/>
    <mergeCell ref="H56:I56"/>
    <mergeCell ref="H67:I67"/>
    <mergeCell ref="H78:I78"/>
    <mergeCell ref="H89:I89"/>
    <mergeCell ref="H98:I98"/>
    <mergeCell ref="C1:C3"/>
    <mergeCell ref="N8:N9"/>
    <mergeCell ref="D8:D9"/>
    <mergeCell ref="G1:K1"/>
    <mergeCell ref="D1:F1"/>
    <mergeCell ref="D2:F2"/>
    <mergeCell ref="D4:F4"/>
    <mergeCell ref="D3:F3"/>
  </mergeCells>
  <printOptions horizontalCentered="1" headings="1" gridLines="1"/>
  <pageMargins left="7.874015748031496E-2" right="0.27559055118110237" top="0.47244094488188981" bottom="0.47244094488188981" header="0" footer="0"/>
  <pageSetup paperSize="9" scale="6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4" manualBreakCount="4">
    <brk id="33" max="13" man="1"/>
    <brk id="67" max="13" man="1"/>
    <brk id="89" max="13" man="1"/>
    <brk id="1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8 félév</vt:lpstr>
      <vt:lpstr>'tanító 8 félév'!Nyomtatási_cím</vt:lpstr>
      <vt:lpstr>'tanító 8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2023-05-25T11:13:19Z</cp:lastPrinted>
  <dcterms:created xsi:type="dcterms:W3CDTF">2016-09-01T14:49:18Z</dcterms:created>
  <dcterms:modified xsi:type="dcterms:W3CDTF">2023-07-06T14:22:24Z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