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10 félév\"/>
    </mc:Choice>
  </mc:AlternateContent>
  <bookViews>
    <workbookView xWindow="0" yWindow="0" windowWidth="28800" windowHeight="11100"/>
  </bookViews>
  <sheets>
    <sheet name="10 féléves" sheetId="1" r:id="rId1"/>
  </sheets>
  <definedNames>
    <definedName name="_xlnm._FilterDatabase" localSheetId="0" hidden="1">'10 féléves'!$A$8:$Q$99</definedName>
    <definedName name="_xlnm.Print_Titles" localSheetId="0">'10 féléves'!$7:$8</definedName>
    <definedName name="_xlnm.Print_Area" localSheetId="0">'10 féléves'!$A$1:$O$99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7" i="1" l="1"/>
  <c r="J87" i="1"/>
  <c r="I87" i="1"/>
  <c r="H87" i="1"/>
  <c r="L87" i="1"/>
  <c r="L52" i="1"/>
  <c r="L78" i="1"/>
  <c r="K78" i="1"/>
  <c r="J78" i="1"/>
  <c r="I78" i="1"/>
  <c r="H78" i="1"/>
  <c r="L70" i="1"/>
  <c r="K70" i="1"/>
  <c r="J70" i="1"/>
  <c r="I70" i="1"/>
  <c r="H70" i="1"/>
  <c r="K90" i="1" l="1"/>
  <c r="J90" i="1"/>
  <c r="K61" i="1"/>
  <c r="J61" i="1"/>
  <c r="K52" i="1"/>
  <c r="J52" i="1"/>
  <c r="K34" i="1"/>
  <c r="J34" i="1"/>
  <c r="K43" i="1"/>
  <c r="J43" i="1"/>
  <c r="K24" i="1"/>
  <c r="J24" i="1"/>
  <c r="K15" i="1"/>
  <c r="J15" i="1"/>
  <c r="J44" i="1" l="1"/>
  <c r="J79" i="1"/>
  <c r="J25" i="1"/>
  <c r="J71" i="1"/>
  <c r="J35" i="1"/>
  <c r="J53" i="1"/>
  <c r="J62" i="1" s="1"/>
  <c r="J16" i="1"/>
  <c r="J88" i="1" l="1"/>
  <c r="J91" i="1"/>
  <c r="O4" i="1" l="1"/>
  <c r="L90" i="1" l="1"/>
  <c r="I90" i="1"/>
  <c r="H90" i="1"/>
  <c r="H91" i="1" l="1"/>
  <c r="H71" i="1"/>
  <c r="I61" i="1" l="1"/>
  <c r="H61" i="1"/>
  <c r="I52" i="1"/>
  <c r="H52" i="1"/>
  <c r="I43" i="1"/>
  <c r="H43" i="1"/>
  <c r="H44" i="1" l="1"/>
  <c r="H62" i="1"/>
  <c r="H53" i="1"/>
  <c r="L61" i="1" l="1"/>
  <c r="L43" i="1" l="1"/>
  <c r="L34" i="1"/>
  <c r="I34" i="1"/>
  <c r="H34" i="1"/>
  <c r="L24" i="1"/>
  <c r="I24" i="1"/>
  <c r="H24" i="1"/>
  <c r="L15" i="1"/>
  <c r="I15" i="1"/>
  <c r="H15" i="1"/>
  <c r="H35" i="1" l="1"/>
  <c r="H25" i="1"/>
  <c r="H16" i="1"/>
  <c r="H79" i="1"/>
  <c r="H88" i="1" l="1"/>
  <c r="N4" i="1" s="1"/>
</calcChain>
</file>

<file path=xl/sharedStrings.xml><?xml version="1.0" encoding="utf-8"?>
<sst xmlns="http://schemas.openxmlformats.org/spreadsheetml/2006/main" count="600" uniqueCount="299">
  <si>
    <t>Osztatlan tanárképzési szak: Ének-zene tanár</t>
  </si>
  <si>
    <t>Szakfelelős: Ferencziné dr. habil. Ács Ildikó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</si>
  <si>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</si>
  <si>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</si>
  <si>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</si>
  <si>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</si>
  <si>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</si>
  <si>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</si>
  <si>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</si>
  <si>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</si>
  <si>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</si>
  <si>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</si>
  <si>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</si>
  <si>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</si>
  <si>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</si>
  <si>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</si>
  <si>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</si>
  <si>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</si>
  <si>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</si>
  <si>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</si>
  <si>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</si>
  <si>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</si>
  <si>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</si>
  <si>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</si>
  <si>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</si>
  <si>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</si>
  <si>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</si>
  <si>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</si>
  <si>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</si>
  <si>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</si>
  <si>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</si>
  <si>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</si>
  <si>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</si>
  <si>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</si>
  <si>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</si>
  <si>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</si>
  <si>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</si>
  <si>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</si>
  <si>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</si>
  <si>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OEN1103</t>
  </si>
  <si>
    <t>Vezénylési gyakorlat 1.</t>
  </si>
  <si>
    <t>Conducting practice 1.</t>
  </si>
  <si>
    <t>ENO1041, BZE1105</t>
  </si>
  <si>
    <t>OEN1104</t>
  </si>
  <si>
    <t>Énekkar 1.</t>
  </si>
  <si>
    <t>Choir 1.</t>
  </si>
  <si>
    <t xml:space="preserve"> </t>
  </si>
  <si>
    <t>Kerekes Rita</t>
  </si>
  <si>
    <t>2+1</t>
  </si>
  <si>
    <t>OEN1105</t>
  </si>
  <si>
    <t>Zongora 1.*</t>
  </si>
  <si>
    <t>Piano 1.*</t>
  </si>
  <si>
    <t>ENO1061, BZE1106</t>
  </si>
  <si>
    <t>OEN1106</t>
  </si>
  <si>
    <t>Magánének 1.*</t>
  </si>
  <si>
    <t>Voice training 1.*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</si>
  <si>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</si>
  <si>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</si>
  <si>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</si>
  <si>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</si>
  <si>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</si>
  <si>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</si>
  <si>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</si>
  <si>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</si>
  <si>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</si>
  <si>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OEN1209</t>
  </si>
  <si>
    <t>Vezénylési gyakorlat 2.</t>
  </si>
  <si>
    <t>Conducting practice 2.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</si>
  <si>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</si>
  <si>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</si>
  <si>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</si>
  <si>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</si>
  <si>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</si>
  <si>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</si>
  <si>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</si>
  <si>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</si>
  <si>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</si>
  <si>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</si>
  <si>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</si>
  <si>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</si>
  <si>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</si>
  <si>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</si>
  <si>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</si>
  <si>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</si>
  <si>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</si>
  <si>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</si>
  <si>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</si>
  <si>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</si>
  <si>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</si>
  <si>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</si>
  <si>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</si>
  <si>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</si>
  <si>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</si>
  <si>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</si>
  <si>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</si>
  <si>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</si>
  <si>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OEN1116</t>
  </si>
  <si>
    <t>Énekkar 3.</t>
  </si>
  <si>
    <t>Choir 3.</t>
  </si>
  <si>
    <t>MAI</t>
  </si>
  <si>
    <t>ENO1053, BZE1163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</si>
  <si>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</si>
  <si>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</si>
  <si>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</si>
  <si>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</si>
  <si>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</si>
  <si>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</si>
  <si>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</si>
  <si>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</si>
  <si>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</si>
  <si>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</si>
  <si>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OEN1117E
OEN1118E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</si>
  <si>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</si>
  <si>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</si>
  <si>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</si>
  <si>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</si>
  <si>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</si>
  <si>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</si>
  <si>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</si>
  <si>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</si>
  <si>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</si>
  <si>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</si>
  <si>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</si>
  <si>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</si>
  <si>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OEN1223</t>
  </si>
  <si>
    <t>Énekkar 4.</t>
  </si>
  <si>
    <t>Choir 4.</t>
  </si>
  <si>
    <t>ENO1054, BZE1263</t>
  </si>
  <si>
    <t>OEN1224</t>
  </si>
  <si>
    <t>Zongora 4.*</t>
  </si>
  <si>
    <t>Piano 4.*</t>
  </si>
  <si>
    <t>ENO1064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</si>
  <si>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</si>
  <si>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</si>
  <si>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</si>
  <si>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</si>
  <si>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</si>
  <si>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</si>
  <si>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</si>
  <si>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</si>
  <si>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</si>
  <si>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</si>
  <si>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</si>
  <si>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</si>
  <si>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</si>
  <si>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</si>
  <si>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</si>
  <si>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</si>
  <si>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OEN1128</t>
  </si>
  <si>
    <t>Vezénylési gyakorlat 5.</t>
  </si>
  <si>
    <t>Conducting practice 5.</t>
  </si>
  <si>
    <t>OEN1129</t>
  </si>
  <si>
    <t>Énekkar 5.</t>
  </si>
  <si>
    <t>Choir 5.</t>
  </si>
  <si>
    <t>ENO105, BZE1174</t>
  </si>
  <si>
    <t>OEN1130</t>
  </si>
  <si>
    <t>Zongora 5.*</t>
  </si>
  <si>
    <t>Piano 5.*</t>
  </si>
  <si>
    <t>ENO1065</t>
  </si>
  <si>
    <t>OEN1131</t>
  </si>
  <si>
    <t>Magánének 5.*</t>
  </si>
  <si>
    <t>Voice training 5.*</t>
  </si>
  <si>
    <t>ENO1075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</si>
  <si>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</si>
  <si>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</si>
  <si>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</si>
  <si>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</si>
  <si>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</si>
  <si>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</si>
  <si>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</si>
  <si>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</si>
  <si>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</si>
  <si>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</si>
  <si>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</si>
  <si>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</si>
  <si>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OEN1234</t>
  </si>
  <si>
    <t>Vezénylési gyakorlat 6.</t>
  </si>
  <si>
    <t>Conducting practice 6.</t>
  </si>
  <si>
    <t>ENO1046, BZE1273</t>
  </si>
  <si>
    <t>OEN1235</t>
  </si>
  <si>
    <t>Énekkar 6.</t>
  </si>
  <si>
    <t>Choir 6.</t>
  </si>
  <si>
    <t>ENO1056, BZE1274</t>
  </si>
  <si>
    <t>OEN1236</t>
  </si>
  <si>
    <t>Zongora 6.*</t>
  </si>
  <si>
    <t>Piano 6.*</t>
  </si>
  <si>
    <t>ENO1066</t>
  </si>
  <si>
    <t>OEN1237</t>
  </si>
  <si>
    <t>Magánének 6.*</t>
  </si>
  <si>
    <t>Voice training 6.*</t>
  </si>
  <si>
    <t>ENO1076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</si>
  <si>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</si>
  <si>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</si>
  <si>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</si>
  <si>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</si>
  <si>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</si>
  <si>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</si>
  <si>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</si>
  <si>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</si>
  <si>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</si>
  <si>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</si>
  <si>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</si>
  <si>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</si>
  <si>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</si>
  <si>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</si>
  <si>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</si>
  <si>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</si>
  <si>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</si>
  <si>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</si>
  <si>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</si>
  <si>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</si>
  <si>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</si>
  <si>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</si>
  <si>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</si>
  <si>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>OEN8004</t>
  </si>
  <si>
    <t>Kollaborációs tanulási környezet</t>
  </si>
  <si>
    <t>Collaborative learning environment</t>
  </si>
  <si>
    <t>ENO8001</t>
  </si>
  <si>
    <t>OEN7701</t>
  </si>
  <si>
    <t>Diplomamunka-előkészítés 1.</t>
  </si>
  <si>
    <t>Preparation of Thesis writing 1.</t>
  </si>
  <si>
    <t>AI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</si>
  <si>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</si>
  <si>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</si>
  <si>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</si>
  <si>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</si>
  <si>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</si>
  <si>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</si>
  <si>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</si>
  <si>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</si>
  <si>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</si>
  <si>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</si>
  <si>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</si>
  <si>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</si>
  <si>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</si>
  <si>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</si>
  <si>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</si>
  <si>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</si>
  <si>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</si>
  <si>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</si>
  <si>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</si>
  <si>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OEN7702</t>
  </si>
  <si>
    <t>Diplomamunka-előkészítés 2.</t>
  </si>
  <si>
    <t>Preparation of Thesis writing 2.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</si>
  <si>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</si>
  <si>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</si>
  <si>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</si>
  <si>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</si>
  <si>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</si>
  <si>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</si>
  <si>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</si>
  <si>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</si>
  <si>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</si>
  <si>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</si>
  <si>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</si>
  <si>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OEN1151</t>
  </si>
  <si>
    <t>Kórusirodalom</t>
  </si>
  <si>
    <t>Choir literature</t>
  </si>
  <si>
    <t>ENO1050</t>
  </si>
  <si>
    <t>OEN1152</t>
  </si>
  <si>
    <t>Zeneesztétika</t>
  </si>
  <si>
    <t>Music aesthetics</t>
  </si>
  <si>
    <t>Dr. Csobó Péter György</t>
  </si>
  <si>
    <t>ENO2003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</si>
  <si>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</si>
  <si>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</si>
  <si>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</si>
  <si>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</si>
  <si>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</si>
  <si>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</si>
  <si>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OEN7703</t>
  </si>
  <si>
    <t>Diplomamunka-előkészítés 3.</t>
  </si>
  <si>
    <t>Preparation of Thesis writing 3.</t>
  </si>
  <si>
    <t>OEN7000</t>
  </si>
  <si>
    <t>Diplomamunka</t>
  </si>
  <si>
    <t>Thesis</t>
  </si>
  <si>
    <t>* 30 perces egyéni óra</t>
  </si>
  <si>
    <t>**Maximum 4-5 fő /csoport</t>
  </si>
  <si>
    <t>Idegen nyelven választható tantárgyak</t>
  </si>
  <si>
    <t>OEN2001</t>
  </si>
  <si>
    <t>Szolfézs-zeneelmélet 1. (angol)</t>
  </si>
  <si>
    <t>B</t>
  </si>
  <si>
    <t>OEN2002</t>
  </si>
  <si>
    <t>Vezénylési gyakorlat 1. (angol)</t>
  </si>
  <si>
    <t>OEN2003</t>
  </si>
  <si>
    <t>Énekkar 1. (angol)</t>
  </si>
  <si>
    <t>OEN2004</t>
  </si>
  <si>
    <t>Zongora 1.* (angol)</t>
  </si>
  <si>
    <t>OEN2005</t>
  </si>
  <si>
    <t>Magánének 1.* (angol)</t>
  </si>
  <si>
    <t>ENO1011,
ENO1021,
BZE1152</t>
  </si>
  <si>
    <t>ENO1051,
BZE1153</t>
  </si>
  <si>
    <t>ENO1012,
ENO1022, BZE1252</t>
  </si>
  <si>
    <t>ENO1045,
BZE1173</t>
  </si>
  <si>
    <t>Individual performance practice (voice and piano)</t>
  </si>
  <si>
    <t>Dr. Sinka Krisztina Barbara</t>
  </si>
  <si>
    <t xml:space="preserve">Dr. Sinka Krisztina Barbara </t>
  </si>
  <si>
    <t>Dr. Szilágyi Gyula</t>
  </si>
  <si>
    <t>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</si>
</sst>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color rgb="FF444444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6" borderId="0" xfId="0" applyFont="1" applyFill="1"/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7" borderId="0" xfId="0" applyFont="1" applyFill="1" applyAlignment="1">
      <alignment vertical="center" wrapText="1"/>
    </xf>
    <xf numFmtId="1" fontId="14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" fontId="14" fillId="7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3" fillId="0" borderId="0" xfId="0" applyFont="1" applyAlignment="1">
      <alignment horizontal="center" vertical="center" wrapText="1"/>
    </xf>
    <xf numFmtId="0" fontId="20" fillId="0" borderId="0" xfId="0" applyFont="1"/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9" fillId="8" borderId="19" xfId="0" applyFont="1" applyFill="1" applyBorder="1" applyAlignment="1">
      <alignment horizontal="left" vertical="center" wrapText="1"/>
    </xf>
    <xf numFmtId="0" fontId="19" fillId="8" borderId="2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8" fillId="8" borderId="22" xfId="0" applyFont="1" applyFill="1" applyBorder="1" applyAlignment="1">
      <alignment horizontal="left" vertical="center" wrapText="1"/>
    </xf>
    <xf numFmtId="0" fontId="19" fillId="8" borderId="2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3" fillId="2" borderId="17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left" vertical="center" wrapText="1"/>
    </xf>
    <xf numFmtId="1" fontId="14" fillId="2" borderId="17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4" xfId="0" applyNumberFormat="1" applyFont="1" applyFill="1" applyBorder="1" applyAlignment="1">
      <alignment horizontal="center" vertical="center" wrapText="1"/>
    </xf>
    <xf numFmtId="1" fontId="8" fillId="7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22" fillId="9" borderId="19" xfId="0" applyFont="1" applyFill="1" applyBorder="1" applyAlignment="1">
      <alignment horizontal="left" vertical="center" wrapText="1"/>
    </xf>
    <xf numFmtId="0" fontId="22" fillId="10" borderId="19" xfId="0" applyFont="1" applyFill="1" applyBorder="1" applyAlignment="1">
      <alignment horizontal="left" vertical="center" wrapText="1"/>
    </xf>
    <xf numFmtId="0" fontId="22" fillId="0" borderId="19" xfId="0" applyFont="1" applyBorder="1" applyAlignment="1">
      <alignment vertical="center" wrapText="1"/>
    </xf>
    <xf numFmtId="0" fontId="22" fillId="10" borderId="19" xfId="0" applyFont="1" applyFill="1" applyBorder="1" applyAlignment="1">
      <alignment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9" borderId="25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22" fillId="0" borderId="25" xfId="0" applyFont="1" applyBorder="1" applyAlignment="1">
      <alignment vertical="center" wrapText="1"/>
    </xf>
    <xf numFmtId="0" fontId="18" fillId="0" borderId="25" xfId="0" applyFont="1" applyBorder="1" applyAlignment="1">
      <alignment horizontal="left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left" vertical="center" wrapText="1"/>
    </xf>
    <xf numFmtId="1" fontId="8" fillId="0" borderId="25" xfId="0" applyNumberFormat="1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1" fontId="8" fillId="7" borderId="2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 wrapText="1"/>
    </xf>
    <xf numFmtId="0" fontId="22" fillId="11" borderId="19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vertical="center"/>
    </xf>
    <xf numFmtId="0" fontId="18" fillId="11" borderId="19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22" fillId="11" borderId="19" xfId="0" applyFont="1" applyFill="1" applyBorder="1" applyAlignment="1">
      <alignment horizontal="left" vertical="center" wrapText="1"/>
    </xf>
    <xf numFmtId="0" fontId="18" fillId="11" borderId="21" xfId="0" applyFont="1" applyFill="1" applyBorder="1" applyAlignment="1">
      <alignment horizontal="left" vertical="center" wrapText="1"/>
    </xf>
    <xf numFmtId="0" fontId="19" fillId="11" borderId="22" xfId="0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1" fontId="13" fillId="10" borderId="0" xfId="0" applyNumberFormat="1" applyFont="1" applyFill="1" applyAlignment="1">
      <alignment horizontal="center" vertical="center" wrapText="1"/>
    </xf>
    <xf numFmtId="1" fontId="14" fillId="10" borderId="0" xfId="0" applyNumberFormat="1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" fontId="18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24" fillId="0" borderId="0" xfId="0" applyFont="1"/>
    <xf numFmtId="0" fontId="13" fillId="10" borderId="1" xfId="0" applyFont="1" applyFill="1" applyBorder="1" applyAlignment="1">
      <alignment vertical="center" wrapText="1"/>
    </xf>
    <xf numFmtId="0" fontId="25" fillId="9" borderId="25" xfId="0" applyFont="1" applyFill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 wrapText="1"/>
    </xf>
    <xf numFmtId="1" fontId="25" fillId="0" borderId="25" xfId="0" applyNumberFormat="1" applyFont="1" applyBorder="1" applyAlignment="1">
      <alignment horizontal="center" vertical="center" wrapText="1"/>
    </xf>
    <xf numFmtId="1" fontId="26" fillId="0" borderId="25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1" fontId="16" fillId="2" borderId="24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1" fontId="16" fillId="7" borderId="16" xfId="0" applyNumberFormat="1" applyFont="1" applyFill="1" applyBorder="1" applyAlignment="1">
      <alignment horizontal="center" vertical="center" wrapText="1"/>
    </xf>
    <xf numFmtId="1" fontId="16" fillId="7" borderId="0" xfId="0" applyNumberFormat="1" applyFont="1" applyFill="1" applyAlignment="1">
      <alignment horizontal="center" vertical="center" wrapText="1"/>
    </xf>
    <xf numFmtId="1" fontId="16" fillId="7" borderId="16" xfId="0" applyNumberFormat="1" applyFont="1" applyFill="1" applyBorder="1" applyAlignment="1">
      <alignment horizontal="center" vertical="center"/>
    </xf>
    <xf numFmtId="1" fontId="16" fillId="7" borderId="0" xfId="0" applyNumberFormat="1" applyFont="1" applyFill="1" applyAlignment="1">
      <alignment horizontal="center" vertical="center"/>
    </xf>
    <xf numFmtId="0" fontId="16" fillId="7" borderId="16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31749</xdr:rowOff>
    </xdr:from>
    <xdr:to>
      <xdr:col>2</xdr:col>
      <xdr:colOff>254000</xdr:colOff>
      <xdr:row>3</xdr:row>
      <xdr:rowOff>155914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1749"/>
          <a:ext cx="1470120" cy="69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tabSelected="1" showRuler="0" view="pageBreakPreview" zoomScale="75" zoomScaleNormal="75" zoomScaleSheetLayoutView="75" zoomScalePageLayoutView="85" workbookViewId="0">
      <selection activeCell="C6" sqref="C6"/>
    </sheetView>
  </sheetViews>
  <sheetFormatPr defaultColWidth="8.7109375" defaultRowHeight="15" x14ac:dyDescent="0.25"/>
  <cols>
    <col min="1" max="1" width="5.7109375" style="12" customWidth="1"/>
    <col min="2" max="2" width="12.140625" style="3" customWidth="1"/>
    <col min="3" max="3" width="29.7109375" style="11" customWidth="1"/>
    <col min="4" max="4" width="40.5703125" style="3" customWidth="1"/>
    <col min="5" max="5" width="11.42578125" style="3" customWidth="1"/>
    <col min="6" max="6" width="26.7109375" style="3" customWidth="1"/>
    <col min="7" max="7" width="9.42578125" style="14" customWidth="1"/>
    <col min="8" max="8" width="4.7109375" style="12" customWidth="1"/>
    <col min="9" max="10" width="5" style="12" customWidth="1"/>
    <col min="11" max="11" width="4.7109375" style="12" customWidth="1"/>
    <col min="12" max="12" width="6.7109375" style="13" customWidth="1"/>
    <col min="13" max="13" width="7.42578125" style="14" customWidth="1"/>
    <col min="14" max="14" width="9.28515625" style="14" customWidth="1"/>
    <col min="15" max="15" width="12.7109375" style="3" customWidth="1"/>
    <col min="17" max="17" width="9.28515625" bestFit="1" customWidth="1"/>
  </cols>
  <sheetData>
    <row r="1" spans="1:15" ht="15.75" x14ac:dyDescent="0.25">
      <c r="B1" s="1"/>
      <c r="C1" s="20"/>
      <c r="D1" s="34" t="s">
        <v>0</v>
      </c>
      <c r="E1" s="88"/>
      <c r="F1" s="88"/>
      <c r="G1" s="2"/>
      <c r="H1" s="4"/>
      <c r="I1" s="154" t="s">
        <v>1</v>
      </c>
      <c r="K1" s="4"/>
      <c r="L1" s="18"/>
      <c r="N1" s="2"/>
      <c r="O1" s="6"/>
    </row>
    <row r="2" spans="1:15" x14ac:dyDescent="0.25">
      <c r="B2" s="1"/>
      <c r="C2" s="2"/>
      <c r="D2" s="32" t="s">
        <v>2</v>
      </c>
      <c r="E2" s="32" t="s">
        <v>3</v>
      </c>
      <c r="F2" s="32"/>
      <c r="G2" s="2"/>
      <c r="H2" s="4"/>
      <c r="I2" s="4"/>
      <c r="J2" s="4"/>
      <c r="K2" s="4"/>
      <c r="M2" s="2"/>
      <c r="N2" s="2"/>
      <c r="O2" s="6"/>
    </row>
    <row r="3" spans="1:15" x14ac:dyDescent="0.25">
      <c r="B3" s="1"/>
      <c r="C3" s="22"/>
      <c r="D3" s="32" t="s">
        <v>4</v>
      </c>
      <c r="E3" s="33">
        <v>300</v>
      </c>
      <c r="F3" s="32"/>
      <c r="G3" s="2"/>
      <c r="H3" s="4"/>
      <c r="I3" s="4"/>
      <c r="J3" s="4"/>
      <c r="K3" s="19"/>
      <c r="M3" s="19"/>
      <c r="N3" s="18" t="s">
        <v>5</v>
      </c>
      <c r="O3" s="18" t="s">
        <v>6</v>
      </c>
    </row>
    <row r="4" spans="1:15" x14ac:dyDescent="0.25">
      <c r="B4" s="1"/>
      <c r="C4" s="2"/>
      <c r="D4" s="32" t="s">
        <v>7</v>
      </c>
      <c r="E4" s="32" t="s">
        <v>8</v>
      </c>
      <c r="F4" s="32"/>
      <c r="G4" s="2"/>
      <c r="H4" s="4"/>
      <c r="I4" s="4"/>
      <c r="J4" s="4"/>
      <c r="K4" s="19" t="s">
        <v>9</v>
      </c>
      <c r="M4" s="19"/>
      <c r="N4" s="18">
        <f>SUM(H16,H25,H35,H44,H53,H62,H71,H79,H88,H91)</f>
        <v>1134</v>
      </c>
      <c r="O4" s="153">
        <f>SUM(J16,J25,J35,J44,J53,J62,J71,J79,J88,J91)</f>
        <v>452</v>
      </c>
    </row>
    <row r="5" spans="1:15" x14ac:dyDescent="0.25">
      <c r="B5" s="1"/>
      <c r="C5" s="21"/>
      <c r="D5" s="7"/>
      <c r="E5" s="7"/>
      <c r="F5" s="7"/>
      <c r="G5" s="2"/>
      <c r="H5" s="4"/>
      <c r="I5" s="4"/>
      <c r="J5" s="4"/>
      <c r="K5" s="4"/>
      <c r="L5" s="5"/>
      <c r="M5" s="8"/>
      <c r="N5" s="5"/>
      <c r="O5" s="8"/>
    </row>
    <row r="6" spans="1:15" ht="15" customHeight="1" x14ac:dyDescent="0.25">
      <c r="A6" s="9" t="s">
        <v>10</v>
      </c>
      <c r="B6" s="35"/>
      <c r="D6" s="10"/>
      <c r="E6" s="10"/>
      <c r="F6" s="10"/>
      <c r="K6" s="16"/>
      <c r="L6" s="10"/>
      <c r="M6" s="3"/>
      <c r="N6" s="10"/>
    </row>
    <row r="7" spans="1:15" ht="44.25" customHeight="1" x14ac:dyDescent="0.25">
      <c r="A7" s="200" t="s">
        <v>11</v>
      </c>
      <c r="B7" s="198" t="s">
        <v>12</v>
      </c>
      <c r="C7" s="198" t="s">
        <v>13</v>
      </c>
      <c r="D7" s="202" t="s">
        <v>14</v>
      </c>
      <c r="E7" s="202" t="s">
        <v>15</v>
      </c>
      <c r="F7" s="202" t="s">
        <v>16</v>
      </c>
      <c r="G7" s="198" t="s">
        <v>17</v>
      </c>
      <c r="H7" s="204" t="s">
        <v>18</v>
      </c>
      <c r="I7" s="205"/>
      <c r="J7" s="204" t="s">
        <v>19</v>
      </c>
      <c r="K7" s="205"/>
      <c r="L7" s="206" t="s">
        <v>20</v>
      </c>
      <c r="M7" s="198" t="s">
        <v>21</v>
      </c>
      <c r="N7" s="198" t="s">
        <v>22</v>
      </c>
      <c r="O7" s="208" t="s">
        <v>23</v>
      </c>
    </row>
    <row r="8" spans="1:15" ht="26.25" customHeight="1" x14ac:dyDescent="0.25">
      <c r="A8" s="201"/>
      <c r="B8" s="199"/>
      <c r="C8" s="199"/>
      <c r="D8" s="203"/>
      <c r="E8" s="203"/>
      <c r="F8" s="203"/>
      <c r="G8" s="199"/>
      <c r="H8" s="17" t="s">
        <v>24</v>
      </c>
      <c r="I8" s="15" t="s">
        <v>25</v>
      </c>
      <c r="J8" s="17" t="s">
        <v>24</v>
      </c>
      <c r="K8" s="15" t="s">
        <v>25</v>
      </c>
      <c r="L8" s="207"/>
      <c r="M8" s="199"/>
      <c r="N8" s="199"/>
      <c r="O8" s="209"/>
    </row>
    <row r="9" spans="1:15" ht="28.5" x14ac:dyDescent="0.25">
      <c r="A9" s="23">
        <v>1</v>
      </c>
      <c r="B9" s="36" t="s">
        <v>26</v>
      </c>
      <c r="C9" s="68" t="s">
        <v>27</v>
      </c>
      <c r="D9" s="68" t="s">
        <v>28</v>
      </c>
      <c r="E9" s="36"/>
      <c r="F9" s="36" t="s">
        <v>29</v>
      </c>
      <c r="G9" s="40" t="s">
        <v>30</v>
      </c>
      <c r="H9" s="37">
        <v>1</v>
      </c>
      <c r="I9" s="37">
        <v>0</v>
      </c>
      <c r="J9" s="37">
        <v>5</v>
      </c>
      <c r="K9" s="37">
        <v>0</v>
      </c>
      <c r="L9" s="38">
        <v>2</v>
      </c>
      <c r="M9" s="39" t="s">
        <v>31</v>
      </c>
      <c r="N9" s="39" t="s">
        <v>32</v>
      </c>
      <c r="O9" s="36" t="s">
        <v>33</v>
      </c>
    </row>
    <row r="10" spans="1:15" ht="42.75" x14ac:dyDescent="0.25">
      <c r="A10" s="23">
        <v>1</v>
      </c>
      <c r="B10" s="36" t="s">
        <v>34</v>
      </c>
      <c r="C10" s="69" t="s">
        <v>35</v>
      </c>
      <c r="D10" s="69" t="s">
        <v>36</v>
      </c>
      <c r="E10" s="36"/>
      <c r="F10" s="112" t="s">
        <v>37</v>
      </c>
      <c r="G10" s="40" t="s">
        <v>30</v>
      </c>
      <c r="H10" s="158">
        <v>1</v>
      </c>
      <c r="I10" s="166">
        <v>3</v>
      </c>
      <c r="J10" s="158">
        <v>5</v>
      </c>
      <c r="K10" s="158">
        <v>13</v>
      </c>
      <c r="L10" s="38">
        <v>4</v>
      </c>
      <c r="M10" s="39" t="s">
        <v>38</v>
      </c>
      <c r="N10" s="39" t="s">
        <v>32</v>
      </c>
      <c r="O10" s="36" t="s">
        <v>290</v>
      </c>
    </row>
    <row r="11" spans="1:15" ht="28.5" x14ac:dyDescent="0.25">
      <c r="A11" s="23">
        <v>1</v>
      </c>
      <c r="B11" s="36" t="s">
        <v>39</v>
      </c>
      <c r="C11" s="70" t="s">
        <v>40</v>
      </c>
      <c r="D11" s="71" t="s">
        <v>41</v>
      </c>
      <c r="E11" s="36"/>
      <c r="F11" s="112" t="s">
        <v>298</v>
      </c>
      <c r="G11" s="40" t="s">
        <v>30</v>
      </c>
      <c r="H11" s="158">
        <v>0</v>
      </c>
      <c r="I11" s="166">
        <v>2</v>
      </c>
      <c r="J11" s="158">
        <v>0</v>
      </c>
      <c r="K11" s="158">
        <v>9</v>
      </c>
      <c r="L11" s="38">
        <v>2</v>
      </c>
      <c r="M11" s="39" t="s">
        <v>38</v>
      </c>
      <c r="N11" s="39" t="s">
        <v>32</v>
      </c>
      <c r="O11" s="36" t="s">
        <v>42</v>
      </c>
    </row>
    <row r="12" spans="1:15" ht="28.5" x14ac:dyDescent="0.25">
      <c r="A12" s="23">
        <v>1</v>
      </c>
      <c r="B12" s="36" t="s">
        <v>43</v>
      </c>
      <c r="C12" s="70" t="s">
        <v>44</v>
      </c>
      <c r="D12" s="71" t="s">
        <v>45</v>
      </c>
      <c r="E12" s="36" t="s">
        <v>46</v>
      </c>
      <c r="F12" s="36" t="s">
        <v>47</v>
      </c>
      <c r="G12" s="40" t="s">
        <v>30</v>
      </c>
      <c r="H12" s="158">
        <v>0</v>
      </c>
      <c r="I12" s="166" t="s">
        <v>48</v>
      </c>
      <c r="J12" s="158">
        <v>0</v>
      </c>
      <c r="K12" s="158">
        <v>9</v>
      </c>
      <c r="L12" s="38">
        <v>2</v>
      </c>
      <c r="M12" s="39" t="s">
        <v>38</v>
      </c>
      <c r="N12" s="39" t="s">
        <v>32</v>
      </c>
      <c r="O12" s="36" t="s">
        <v>291</v>
      </c>
    </row>
    <row r="13" spans="1:15" ht="28.5" x14ac:dyDescent="0.25">
      <c r="A13" s="23">
        <v>1</v>
      </c>
      <c r="B13" s="36" t="s">
        <v>49</v>
      </c>
      <c r="C13" s="70" t="s">
        <v>50</v>
      </c>
      <c r="D13" s="71" t="s">
        <v>51</v>
      </c>
      <c r="E13" s="36"/>
      <c r="F13" s="110" t="s">
        <v>297</v>
      </c>
      <c r="G13" s="40" t="s">
        <v>30</v>
      </c>
      <c r="H13" s="37">
        <v>0</v>
      </c>
      <c r="I13" s="40">
        <v>1</v>
      </c>
      <c r="J13" s="37">
        <v>0</v>
      </c>
      <c r="K13" s="40">
        <v>5</v>
      </c>
      <c r="L13" s="38">
        <v>1</v>
      </c>
      <c r="M13" s="39" t="s">
        <v>38</v>
      </c>
      <c r="N13" s="39" t="s">
        <v>32</v>
      </c>
      <c r="O13" s="36" t="s">
        <v>52</v>
      </c>
    </row>
    <row r="14" spans="1:15" ht="28.5" x14ac:dyDescent="0.25">
      <c r="A14" s="23">
        <v>1</v>
      </c>
      <c r="B14" s="36" t="s">
        <v>53</v>
      </c>
      <c r="C14" s="72" t="s">
        <v>54</v>
      </c>
      <c r="D14" s="155" t="s">
        <v>55</v>
      </c>
      <c r="E14" s="36"/>
      <c r="F14" s="110" t="s">
        <v>295</v>
      </c>
      <c r="G14" s="40" t="s">
        <v>30</v>
      </c>
      <c r="H14" s="37">
        <v>0</v>
      </c>
      <c r="I14" s="40">
        <v>1</v>
      </c>
      <c r="J14" s="37">
        <v>0</v>
      </c>
      <c r="K14" s="40">
        <v>5</v>
      </c>
      <c r="L14" s="38">
        <v>1</v>
      </c>
      <c r="M14" s="39" t="s">
        <v>38</v>
      </c>
      <c r="N14" s="39" t="s">
        <v>32</v>
      </c>
      <c r="O14" s="36" t="s">
        <v>56</v>
      </c>
    </row>
    <row r="15" spans="1:15" x14ac:dyDescent="0.25">
      <c r="A15" s="102"/>
      <c r="B15" s="41"/>
      <c r="C15" s="73"/>
      <c r="D15" s="73"/>
      <c r="E15" s="41"/>
      <c r="F15" s="41"/>
      <c r="G15" s="93"/>
      <c r="H15" s="42">
        <f>SUM(H9:H14)</f>
        <v>2</v>
      </c>
      <c r="I15" s="42">
        <f>SUM(I9:I14)</f>
        <v>7</v>
      </c>
      <c r="J15" s="42">
        <f>SUM(J9:J14)</f>
        <v>10</v>
      </c>
      <c r="K15" s="42">
        <f>SUM(K9:K14)</f>
        <v>41</v>
      </c>
      <c r="L15" s="148">
        <f>SUM(L9:L14)</f>
        <v>12</v>
      </c>
      <c r="M15" s="44"/>
      <c r="N15" s="44"/>
      <c r="O15" s="41"/>
    </row>
    <row r="16" spans="1:15" ht="25.5" x14ac:dyDescent="0.25">
      <c r="A16" s="102"/>
      <c r="B16" s="41"/>
      <c r="C16" s="73"/>
      <c r="D16" s="73"/>
      <c r="E16" s="41"/>
      <c r="F16" s="41"/>
      <c r="G16" s="94" t="s">
        <v>57</v>
      </c>
      <c r="H16" s="188">
        <f>SUM(H15:I15)*14</f>
        <v>126</v>
      </c>
      <c r="I16" s="187"/>
      <c r="J16" s="188">
        <f>SUM(J15:K15)</f>
        <v>51</v>
      </c>
      <c r="K16" s="187"/>
      <c r="L16" s="43"/>
      <c r="M16" s="44"/>
      <c r="N16" s="44"/>
      <c r="O16" s="41"/>
    </row>
    <row r="17" spans="1:15" ht="28.5" x14ac:dyDescent="0.25">
      <c r="A17" s="24">
        <v>2</v>
      </c>
      <c r="B17" s="45" t="s">
        <v>58</v>
      </c>
      <c r="C17" s="74" t="s">
        <v>59</v>
      </c>
      <c r="D17" s="75" t="s">
        <v>60</v>
      </c>
      <c r="E17" s="45" t="s">
        <v>26</v>
      </c>
      <c r="F17" s="45" t="s">
        <v>29</v>
      </c>
      <c r="G17" s="47" t="s">
        <v>30</v>
      </c>
      <c r="H17" s="46">
        <v>1</v>
      </c>
      <c r="I17" s="47">
        <v>0</v>
      </c>
      <c r="J17" s="46">
        <v>5</v>
      </c>
      <c r="K17" s="46">
        <v>0</v>
      </c>
      <c r="L17" s="48">
        <v>2</v>
      </c>
      <c r="M17" s="49" t="s">
        <v>31</v>
      </c>
      <c r="N17" s="49" t="s">
        <v>32</v>
      </c>
      <c r="O17" s="179" t="s">
        <v>61</v>
      </c>
    </row>
    <row r="18" spans="1:15" ht="42.75" x14ac:dyDescent="0.25">
      <c r="A18" s="24">
        <v>2</v>
      </c>
      <c r="B18" s="45" t="s">
        <v>62</v>
      </c>
      <c r="C18" s="76" t="s">
        <v>63</v>
      </c>
      <c r="D18" s="76" t="s">
        <v>64</v>
      </c>
      <c r="E18" s="45" t="s">
        <v>34</v>
      </c>
      <c r="F18" s="45" t="s">
        <v>37</v>
      </c>
      <c r="G18" s="47" t="s">
        <v>30</v>
      </c>
      <c r="H18" s="46">
        <v>1</v>
      </c>
      <c r="I18" s="47">
        <v>2</v>
      </c>
      <c r="J18" s="46">
        <v>5</v>
      </c>
      <c r="K18" s="46">
        <v>9</v>
      </c>
      <c r="L18" s="48">
        <v>4</v>
      </c>
      <c r="M18" s="49" t="s">
        <v>31</v>
      </c>
      <c r="N18" s="49" t="s">
        <v>32</v>
      </c>
      <c r="O18" s="179" t="s">
        <v>292</v>
      </c>
    </row>
    <row r="19" spans="1:15" ht="28.5" x14ac:dyDescent="0.25">
      <c r="A19" s="24">
        <v>2</v>
      </c>
      <c r="B19" s="45" t="s">
        <v>65</v>
      </c>
      <c r="C19" s="77" t="s">
        <v>66</v>
      </c>
      <c r="D19" s="78" t="s">
        <v>67</v>
      </c>
      <c r="E19" s="45" t="s">
        <v>39</v>
      </c>
      <c r="F19" s="45" t="s">
        <v>298</v>
      </c>
      <c r="G19" s="47" t="s">
        <v>30</v>
      </c>
      <c r="H19" s="46">
        <v>0</v>
      </c>
      <c r="I19" s="47">
        <v>2</v>
      </c>
      <c r="J19" s="46">
        <v>0</v>
      </c>
      <c r="K19" s="46">
        <v>9</v>
      </c>
      <c r="L19" s="48">
        <v>2</v>
      </c>
      <c r="M19" s="49" t="s">
        <v>38</v>
      </c>
      <c r="N19" s="49" t="s">
        <v>32</v>
      </c>
      <c r="O19" s="179" t="s">
        <v>68</v>
      </c>
    </row>
    <row r="20" spans="1:15" ht="28.5" x14ac:dyDescent="0.25">
      <c r="A20" s="24">
        <v>2</v>
      </c>
      <c r="B20" s="45" t="s">
        <v>69</v>
      </c>
      <c r="C20" s="79" t="s">
        <v>70</v>
      </c>
      <c r="D20" s="80" t="s">
        <v>71</v>
      </c>
      <c r="E20" s="45"/>
      <c r="F20" s="45" t="s">
        <v>47</v>
      </c>
      <c r="G20" s="47" t="s">
        <v>30</v>
      </c>
      <c r="H20" s="167">
        <v>0</v>
      </c>
      <c r="I20" s="159" t="s">
        <v>48</v>
      </c>
      <c r="J20" s="167">
        <v>0</v>
      </c>
      <c r="K20" s="167">
        <v>9</v>
      </c>
      <c r="L20" s="48">
        <v>2</v>
      </c>
      <c r="M20" s="49" t="s">
        <v>38</v>
      </c>
      <c r="N20" s="49" t="s">
        <v>32</v>
      </c>
      <c r="O20" s="179" t="s">
        <v>72</v>
      </c>
    </row>
    <row r="21" spans="1:15" ht="28.5" x14ac:dyDescent="0.25">
      <c r="A21" s="24">
        <v>2</v>
      </c>
      <c r="B21" s="45" t="s">
        <v>73</v>
      </c>
      <c r="C21" s="79" t="s">
        <v>74</v>
      </c>
      <c r="D21" s="80" t="s">
        <v>75</v>
      </c>
      <c r="E21" s="45" t="s">
        <v>49</v>
      </c>
      <c r="F21" s="111" t="s">
        <v>297</v>
      </c>
      <c r="G21" s="47" t="s">
        <v>30</v>
      </c>
      <c r="H21" s="46">
        <v>0</v>
      </c>
      <c r="I21" s="47">
        <v>1</v>
      </c>
      <c r="J21" s="46">
        <v>0</v>
      </c>
      <c r="K21" s="47">
        <v>5</v>
      </c>
      <c r="L21" s="48">
        <v>1</v>
      </c>
      <c r="M21" s="49" t="s">
        <v>38</v>
      </c>
      <c r="N21" s="49" t="s">
        <v>32</v>
      </c>
      <c r="O21" s="179" t="s">
        <v>76</v>
      </c>
    </row>
    <row r="22" spans="1:15" ht="28.5" x14ac:dyDescent="0.25">
      <c r="A22" s="24">
        <v>2</v>
      </c>
      <c r="B22" s="45" t="s">
        <v>77</v>
      </c>
      <c r="C22" s="79" t="s">
        <v>78</v>
      </c>
      <c r="D22" s="80" t="s">
        <v>79</v>
      </c>
      <c r="E22" s="45" t="s">
        <v>53</v>
      </c>
      <c r="F22" s="45" t="s">
        <v>295</v>
      </c>
      <c r="G22" s="47" t="s">
        <v>30</v>
      </c>
      <c r="H22" s="46">
        <v>0</v>
      </c>
      <c r="I22" s="47">
        <v>1</v>
      </c>
      <c r="J22" s="46">
        <v>0</v>
      </c>
      <c r="K22" s="47">
        <v>5</v>
      </c>
      <c r="L22" s="48">
        <v>1</v>
      </c>
      <c r="M22" s="49" t="s">
        <v>38</v>
      </c>
      <c r="N22" s="49" t="s">
        <v>32</v>
      </c>
      <c r="O22" s="179" t="s">
        <v>80</v>
      </c>
    </row>
    <row r="23" spans="1:15" ht="42.75" x14ac:dyDescent="0.25">
      <c r="A23" s="24">
        <v>2</v>
      </c>
      <c r="B23" s="45"/>
      <c r="C23" s="76" t="s">
        <v>81</v>
      </c>
      <c r="D23" s="76" t="s">
        <v>82</v>
      </c>
      <c r="E23" s="45"/>
      <c r="F23" s="45"/>
      <c r="G23" s="47"/>
      <c r="H23" s="46">
        <v>0</v>
      </c>
      <c r="I23" s="46">
        <v>1</v>
      </c>
      <c r="J23" s="46">
        <v>0</v>
      </c>
      <c r="K23" s="46">
        <v>5</v>
      </c>
      <c r="L23" s="48">
        <v>2</v>
      </c>
      <c r="M23" s="49"/>
      <c r="N23" s="49" t="s">
        <v>83</v>
      </c>
      <c r="O23" s="45"/>
    </row>
    <row r="24" spans="1:15" x14ac:dyDescent="0.25">
      <c r="A24" s="102"/>
      <c r="B24" s="41"/>
      <c r="C24" s="73"/>
      <c r="D24" s="73"/>
      <c r="E24" s="41"/>
      <c r="F24" s="41"/>
      <c r="G24" s="93"/>
      <c r="H24" s="42">
        <f>SUM(H17:H23)</f>
        <v>2</v>
      </c>
      <c r="I24" s="42">
        <f>SUM(I17:I23)</f>
        <v>7</v>
      </c>
      <c r="J24" s="42">
        <f>SUM(J17:J23)</f>
        <v>10</v>
      </c>
      <c r="K24" s="42">
        <f>SUM(K17:K23)</f>
        <v>42</v>
      </c>
      <c r="L24" s="42">
        <f>SUM(L17:L23)</f>
        <v>14</v>
      </c>
      <c r="M24" s="44"/>
      <c r="N24" s="44"/>
      <c r="O24" s="41"/>
    </row>
    <row r="25" spans="1:15" ht="25.5" x14ac:dyDescent="0.25">
      <c r="A25" s="103"/>
      <c r="B25" s="50"/>
      <c r="C25" s="82"/>
      <c r="D25" s="82"/>
      <c r="E25" s="50"/>
      <c r="F25" s="50"/>
      <c r="G25" s="95" t="s">
        <v>57</v>
      </c>
      <c r="H25" s="189">
        <f>SUM(H24:I24)*14</f>
        <v>126</v>
      </c>
      <c r="I25" s="190"/>
      <c r="J25" s="189">
        <f>SUM(J24:K24)</f>
        <v>52</v>
      </c>
      <c r="K25" s="190"/>
      <c r="L25" s="51"/>
      <c r="M25" s="52"/>
      <c r="N25" s="52"/>
      <c r="O25" s="50"/>
    </row>
    <row r="26" spans="1:15" ht="28.5" x14ac:dyDescent="0.25">
      <c r="A26" s="114">
        <v>3</v>
      </c>
      <c r="B26" s="115" t="s">
        <v>84</v>
      </c>
      <c r="C26" s="116" t="s">
        <v>85</v>
      </c>
      <c r="D26" s="117" t="s">
        <v>86</v>
      </c>
      <c r="E26" s="115" t="s">
        <v>26</v>
      </c>
      <c r="F26" s="115" t="s">
        <v>29</v>
      </c>
      <c r="G26" s="118" t="s">
        <v>30</v>
      </c>
      <c r="H26" s="119">
        <v>1</v>
      </c>
      <c r="I26" s="119">
        <v>0</v>
      </c>
      <c r="J26" s="119">
        <v>5</v>
      </c>
      <c r="K26" s="118">
        <v>0</v>
      </c>
      <c r="L26" s="120">
        <v>2</v>
      </c>
      <c r="M26" s="121" t="s">
        <v>31</v>
      </c>
      <c r="N26" s="121" t="s">
        <v>32</v>
      </c>
      <c r="O26" s="36" t="s">
        <v>87</v>
      </c>
    </row>
    <row r="27" spans="1:15" ht="42.75" x14ac:dyDescent="0.25">
      <c r="A27" s="114">
        <v>3</v>
      </c>
      <c r="B27" s="115" t="s">
        <v>88</v>
      </c>
      <c r="C27" s="122" t="s">
        <v>89</v>
      </c>
      <c r="D27" s="123" t="s">
        <v>90</v>
      </c>
      <c r="E27" s="115" t="s">
        <v>62</v>
      </c>
      <c r="F27" s="124" t="s">
        <v>37</v>
      </c>
      <c r="G27" s="118" t="s">
        <v>30</v>
      </c>
      <c r="H27" s="168">
        <v>1</v>
      </c>
      <c r="I27" s="168">
        <v>2</v>
      </c>
      <c r="J27" s="168">
        <v>5</v>
      </c>
      <c r="K27" s="169">
        <v>9</v>
      </c>
      <c r="L27" s="126">
        <v>4</v>
      </c>
      <c r="M27" s="170" t="s">
        <v>38</v>
      </c>
      <c r="N27" s="121" t="s">
        <v>32</v>
      </c>
      <c r="O27" s="36" t="s">
        <v>91</v>
      </c>
    </row>
    <row r="28" spans="1:15" ht="28.5" x14ac:dyDescent="0.25">
      <c r="A28" s="114">
        <v>3</v>
      </c>
      <c r="B28" s="115" t="s">
        <v>92</v>
      </c>
      <c r="C28" s="125" t="s">
        <v>93</v>
      </c>
      <c r="D28" s="125" t="s">
        <v>94</v>
      </c>
      <c r="E28" s="115" t="s">
        <v>65</v>
      </c>
      <c r="F28" s="124" t="s">
        <v>298</v>
      </c>
      <c r="G28" s="118" t="s">
        <v>30</v>
      </c>
      <c r="H28" s="168">
        <v>0</v>
      </c>
      <c r="I28" s="168">
        <v>2</v>
      </c>
      <c r="J28" s="168">
        <v>0</v>
      </c>
      <c r="K28" s="169">
        <v>9</v>
      </c>
      <c r="L28" s="126">
        <v>2</v>
      </c>
      <c r="M28" s="170" t="s">
        <v>38</v>
      </c>
      <c r="N28" s="121" t="s">
        <v>32</v>
      </c>
      <c r="O28" s="36" t="s">
        <v>95</v>
      </c>
    </row>
    <row r="29" spans="1:15" ht="28.5" x14ac:dyDescent="0.25">
      <c r="A29" s="114">
        <v>3</v>
      </c>
      <c r="B29" s="115" t="s">
        <v>96</v>
      </c>
      <c r="C29" s="125" t="s">
        <v>97</v>
      </c>
      <c r="D29" s="125" t="s">
        <v>98</v>
      </c>
      <c r="E29" s="115"/>
      <c r="F29" s="115" t="s">
        <v>47</v>
      </c>
      <c r="G29" s="118" t="s">
        <v>30</v>
      </c>
      <c r="H29" s="168">
        <v>0</v>
      </c>
      <c r="I29" s="166" t="s">
        <v>48</v>
      </c>
      <c r="J29" s="168">
        <v>0</v>
      </c>
      <c r="K29" s="169">
        <v>9</v>
      </c>
      <c r="L29" s="126">
        <v>0</v>
      </c>
      <c r="M29" s="170" t="s">
        <v>99</v>
      </c>
      <c r="N29" s="121" t="s">
        <v>32</v>
      </c>
      <c r="O29" s="36" t="s">
        <v>100</v>
      </c>
    </row>
    <row r="30" spans="1:15" x14ac:dyDescent="0.25">
      <c r="A30" s="114">
        <v>3</v>
      </c>
      <c r="B30" s="115" t="s">
        <v>101</v>
      </c>
      <c r="C30" s="125" t="s">
        <v>102</v>
      </c>
      <c r="D30" s="125" t="s">
        <v>103</v>
      </c>
      <c r="E30" s="115" t="s">
        <v>73</v>
      </c>
      <c r="F30" s="127" t="s">
        <v>297</v>
      </c>
      <c r="G30" s="118" t="s">
        <v>30</v>
      </c>
      <c r="H30" s="168">
        <v>0</v>
      </c>
      <c r="I30" s="169">
        <v>1</v>
      </c>
      <c r="J30" s="168">
        <v>0</v>
      </c>
      <c r="K30" s="169">
        <v>5</v>
      </c>
      <c r="L30" s="126">
        <v>1</v>
      </c>
      <c r="M30" s="170" t="s">
        <v>38</v>
      </c>
      <c r="N30" s="121" t="s">
        <v>32</v>
      </c>
      <c r="O30" s="36" t="s">
        <v>104</v>
      </c>
    </row>
    <row r="31" spans="1:15" ht="28.5" x14ac:dyDescent="0.25">
      <c r="A31" s="114">
        <v>3</v>
      </c>
      <c r="B31" s="115" t="s">
        <v>105</v>
      </c>
      <c r="C31" s="125" t="s">
        <v>106</v>
      </c>
      <c r="D31" s="125" t="s">
        <v>107</v>
      </c>
      <c r="E31" s="115" t="s">
        <v>77</v>
      </c>
      <c r="F31" s="180" t="s">
        <v>295</v>
      </c>
      <c r="G31" s="181" t="s">
        <v>30</v>
      </c>
      <c r="H31" s="182">
        <v>0</v>
      </c>
      <c r="I31" s="181">
        <v>1</v>
      </c>
      <c r="J31" s="182">
        <v>0</v>
      </c>
      <c r="K31" s="181">
        <v>5</v>
      </c>
      <c r="L31" s="183">
        <v>1</v>
      </c>
      <c r="M31" s="184" t="s">
        <v>38</v>
      </c>
      <c r="N31" s="184" t="s">
        <v>32</v>
      </c>
      <c r="O31" s="36" t="s">
        <v>108</v>
      </c>
    </row>
    <row r="32" spans="1:15" ht="57" x14ac:dyDescent="0.25">
      <c r="A32" s="128">
        <v>3</v>
      </c>
      <c r="B32" s="115" t="s">
        <v>109</v>
      </c>
      <c r="C32" s="125" t="s">
        <v>110</v>
      </c>
      <c r="D32" s="125" t="s">
        <v>294</v>
      </c>
      <c r="E32" s="115" t="s">
        <v>111</v>
      </c>
      <c r="F32" s="185" t="s">
        <v>297</v>
      </c>
      <c r="G32" s="181" t="s">
        <v>30</v>
      </c>
      <c r="H32" s="182">
        <v>0</v>
      </c>
      <c r="I32" s="181">
        <v>0</v>
      </c>
      <c r="J32" s="182">
        <v>0</v>
      </c>
      <c r="K32" s="181">
        <v>0</v>
      </c>
      <c r="L32" s="183">
        <v>1</v>
      </c>
      <c r="M32" s="184" t="s">
        <v>31</v>
      </c>
      <c r="N32" s="184" t="s">
        <v>32</v>
      </c>
      <c r="O32" s="115"/>
    </row>
    <row r="33" spans="1:15" ht="36" customHeight="1" x14ac:dyDescent="0.25">
      <c r="A33" s="114">
        <v>3</v>
      </c>
      <c r="B33" s="115"/>
      <c r="C33" s="117" t="s">
        <v>81</v>
      </c>
      <c r="D33" s="117" t="s">
        <v>82</v>
      </c>
      <c r="E33" s="115"/>
      <c r="F33" s="115"/>
      <c r="G33" s="118"/>
      <c r="H33" s="119">
        <v>1</v>
      </c>
      <c r="I33" s="119">
        <v>0</v>
      </c>
      <c r="J33" s="119">
        <v>5</v>
      </c>
      <c r="K33" s="119">
        <v>0</v>
      </c>
      <c r="L33" s="120">
        <v>2</v>
      </c>
      <c r="M33" s="121"/>
      <c r="N33" s="121" t="s">
        <v>83</v>
      </c>
      <c r="O33" s="115"/>
    </row>
    <row r="34" spans="1:15" x14ac:dyDescent="0.25">
      <c r="A34" s="104"/>
      <c r="B34" s="89"/>
      <c r="C34" s="90"/>
      <c r="D34" s="90"/>
      <c r="E34" s="89"/>
      <c r="F34" s="89"/>
      <c r="G34" s="96"/>
      <c r="H34" s="91">
        <f>SUM(H26:H33)</f>
        <v>3</v>
      </c>
      <c r="I34" s="129">
        <f>SUM(I26:I33)</f>
        <v>6</v>
      </c>
      <c r="J34" s="91">
        <f>SUM(J26:J33)</f>
        <v>15</v>
      </c>
      <c r="K34" s="91">
        <f>SUM(K26:K33)</f>
        <v>37</v>
      </c>
      <c r="L34" s="91">
        <f>SUM(L26:L33)</f>
        <v>13</v>
      </c>
      <c r="M34" s="92"/>
      <c r="N34" s="92"/>
      <c r="O34" s="89"/>
    </row>
    <row r="35" spans="1:15" ht="25.5" x14ac:dyDescent="0.25">
      <c r="A35" s="102"/>
      <c r="B35" s="41"/>
      <c r="C35" s="73"/>
      <c r="D35" s="73"/>
      <c r="E35" s="41"/>
      <c r="F35" s="41"/>
      <c r="G35" s="94" t="s">
        <v>57</v>
      </c>
      <c r="H35" s="186">
        <f>SUM(H34:I34)*14</f>
        <v>126</v>
      </c>
      <c r="I35" s="187"/>
      <c r="J35" s="186">
        <f>SUM(J34:K34)</f>
        <v>52</v>
      </c>
      <c r="K35" s="187"/>
      <c r="L35" s="42"/>
      <c r="M35" s="44"/>
      <c r="N35" s="44"/>
      <c r="O35" s="41"/>
    </row>
    <row r="36" spans="1:15" ht="28.5" x14ac:dyDescent="0.25">
      <c r="A36" s="24">
        <v>4</v>
      </c>
      <c r="B36" s="45" t="s">
        <v>112</v>
      </c>
      <c r="C36" s="77" t="s">
        <v>113</v>
      </c>
      <c r="D36" s="76" t="s">
        <v>114</v>
      </c>
      <c r="E36" s="45" t="s">
        <v>26</v>
      </c>
      <c r="F36" s="45" t="s">
        <v>29</v>
      </c>
      <c r="G36" s="47" t="s">
        <v>30</v>
      </c>
      <c r="H36" s="46">
        <v>1</v>
      </c>
      <c r="I36" s="46">
        <v>0</v>
      </c>
      <c r="J36" s="46">
        <v>5</v>
      </c>
      <c r="K36" s="47">
        <v>0</v>
      </c>
      <c r="L36" s="48">
        <v>2</v>
      </c>
      <c r="M36" s="49" t="s">
        <v>31</v>
      </c>
      <c r="N36" s="49" t="s">
        <v>32</v>
      </c>
      <c r="O36" s="179" t="s">
        <v>115</v>
      </c>
    </row>
    <row r="37" spans="1:15" ht="42.75" x14ac:dyDescent="0.25">
      <c r="A37" s="24">
        <v>4</v>
      </c>
      <c r="B37" s="45" t="s">
        <v>116</v>
      </c>
      <c r="C37" s="76" t="s">
        <v>117</v>
      </c>
      <c r="D37" s="76" t="s">
        <v>118</v>
      </c>
      <c r="E37" s="45" t="s">
        <v>88</v>
      </c>
      <c r="F37" s="45" t="s">
        <v>37</v>
      </c>
      <c r="G37" s="47" t="s">
        <v>30</v>
      </c>
      <c r="H37" s="167">
        <v>1</v>
      </c>
      <c r="I37" s="167">
        <v>2</v>
      </c>
      <c r="J37" s="167">
        <v>5</v>
      </c>
      <c r="K37" s="171">
        <v>9</v>
      </c>
      <c r="L37" s="48">
        <v>4</v>
      </c>
      <c r="M37" s="49" t="s">
        <v>31</v>
      </c>
      <c r="N37" s="49" t="s">
        <v>32</v>
      </c>
      <c r="O37" s="179" t="s">
        <v>119</v>
      </c>
    </row>
    <row r="38" spans="1:15" ht="28.5" x14ac:dyDescent="0.25">
      <c r="A38" s="24">
        <v>4</v>
      </c>
      <c r="B38" s="45" t="s">
        <v>120</v>
      </c>
      <c r="C38" s="77" t="s">
        <v>121</v>
      </c>
      <c r="D38" s="78" t="s">
        <v>122</v>
      </c>
      <c r="E38" s="45" t="s">
        <v>92</v>
      </c>
      <c r="F38" s="45" t="s">
        <v>298</v>
      </c>
      <c r="G38" s="47" t="s">
        <v>30</v>
      </c>
      <c r="H38" s="167">
        <v>0</v>
      </c>
      <c r="I38" s="172">
        <v>2</v>
      </c>
      <c r="J38" s="172">
        <v>0</v>
      </c>
      <c r="K38" s="159">
        <v>9</v>
      </c>
      <c r="L38" s="48">
        <v>2</v>
      </c>
      <c r="M38" s="49" t="s">
        <v>38</v>
      </c>
      <c r="N38" s="49" t="s">
        <v>32</v>
      </c>
      <c r="O38" s="179" t="s">
        <v>123</v>
      </c>
    </row>
    <row r="39" spans="1:15" ht="28.5" x14ac:dyDescent="0.25">
      <c r="A39" s="24">
        <v>4</v>
      </c>
      <c r="B39" s="45" t="s">
        <v>124</v>
      </c>
      <c r="C39" s="79" t="s">
        <v>125</v>
      </c>
      <c r="D39" s="80" t="s">
        <v>126</v>
      </c>
      <c r="E39" s="45"/>
      <c r="F39" s="45" t="s">
        <v>47</v>
      </c>
      <c r="G39" s="47" t="s">
        <v>30</v>
      </c>
      <c r="H39" s="167">
        <v>0</v>
      </c>
      <c r="I39" s="159" t="s">
        <v>48</v>
      </c>
      <c r="J39" s="167">
        <v>0</v>
      </c>
      <c r="K39" s="171">
        <v>9</v>
      </c>
      <c r="L39" s="48">
        <v>0</v>
      </c>
      <c r="M39" s="49" t="s">
        <v>99</v>
      </c>
      <c r="N39" s="49" t="s">
        <v>32</v>
      </c>
      <c r="O39" s="179" t="s">
        <v>127</v>
      </c>
    </row>
    <row r="40" spans="1:15" x14ac:dyDescent="0.25">
      <c r="A40" s="24">
        <v>4</v>
      </c>
      <c r="B40" s="45" t="s">
        <v>128</v>
      </c>
      <c r="C40" s="79" t="s">
        <v>129</v>
      </c>
      <c r="D40" s="80" t="s">
        <v>130</v>
      </c>
      <c r="E40" s="45" t="s">
        <v>109</v>
      </c>
      <c r="F40" s="111" t="s">
        <v>297</v>
      </c>
      <c r="G40" s="47" t="s">
        <v>30</v>
      </c>
      <c r="H40" s="46">
        <v>0</v>
      </c>
      <c r="I40" s="47">
        <v>1</v>
      </c>
      <c r="J40" s="46">
        <v>0</v>
      </c>
      <c r="K40" s="47">
        <v>5</v>
      </c>
      <c r="L40" s="48">
        <v>1</v>
      </c>
      <c r="M40" s="49" t="s">
        <v>38</v>
      </c>
      <c r="N40" s="49" t="s">
        <v>32</v>
      </c>
      <c r="O40" s="179" t="s">
        <v>131</v>
      </c>
    </row>
    <row r="41" spans="1:15" ht="28.5" x14ac:dyDescent="0.25">
      <c r="A41" s="25">
        <v>4</v>
      </c>
      <c r="B41" s="45" t="s">
        <v>132</v>
      </c>
      <c r="C41" s="79" t="s">
        <v>133</v>
      </c>
      <c r="D41" s="80" t="s">
        <v>134</v>
      </c>
      <c r="E41" s="45" t="s">
        <v>109</v>
      </c>
      <c r="F41" s="45" t="s">
        <v>295</v>
      </c>
      <c r="G41" s="47" t="s">
        <v>30</v>
      </c>
      <c r="H41" s="46">
        <v>0</v>
      </c>
      <c r="I41" s="47">
        <v>1</v>
      </c>
      <c r="J41" s="46">
        <v>0</v>
      </c>
      <c r="K41" s="47">
        <v>5</v>
      </c>
      <c r="L41" s="48">
        <v>1</v>
      </c>
      <c r="M41" s="49" t="s">
        <v>38</v>
      </c>
      <c r="N41" s="49" t="s">
        <v>32</v>
      </c>
      <c r="O41" s="179" t="s">
        <v>135</v>
      </c>
    </row>
    <row r="42" spans="1:15" x14ac:dyDescent="0.25">
      <c r="A42" s="24">
        <v>4</v>
      </c>
      <c r="B42" s="45" t="s">
        <v>136</v>
      </c>
      <c r="C42" s="79" t="s">
        <v>137</v>
      </c>
      <c r="D42" s="81" t="s">
        <v>138</v>
      </c>
      <c r="E42" s="45"/>
      <c r="F42" s="113" t="s">
        <v>37</v>
      </c>
      <c r="G42" s="47" t="s">
        <v>30</v>
      </c>
      <c r="H42" s="46">
        <v>0</v>
      </c>
      <c r="I42" s="47">
        <v>2</v>
      </c>
      <c r="J42" s="46">
        <v>0</v>
      </c>
      <c r="K42" s="47">
        <v>9</v>
      </c>
      <c r="L42" s="48">
        <v>3</v>
      </c>
      <c r="M42" s="49" t="s">
        <v>38</v>
      </c>
      <c r="N42" s="49" t="s">
        <v>32</v>
      </c>
      <c r="O42" s="45" t="s">
        <v>139</v>
      </c>
    </row>
    <row r="43" spans="1:15" x14ac:dyDescent="0.25">
      <c r="A43" s="102"/>
      <c r="B43" s="41"/>
      <c r="C43" s="73"/>
      <c r="D43" s="73"/>
      <c r="E43" s="41"/>
      <c r="F43" s="41"/>
      <c r="G43" s="93"/>
      <c r="H43" s="42">
        <f>SUM(H36:H42)</f>
        <v>2</v>
      </c>
      <c r="I43" s="42">
        <f>SUM(I36:I42)</f>
        <v>8</v>
      </c>
      <c r="J43" s="42">
        <f>SUM(J36:J42)</f>
        <v>10</v>
      </c>
      <c r="K43" s="42">
        <f>SUM(K36:K42)</f>
        <v>46</v>
      </c>
      <c r="L43" s="42">
        <f>SUM(L36:L42)</f>
        <v>13</v>
      </c>
      <c r="M43" s="44"/>
      <c r="N43" s="44"/>
      <c r="O43" s="41"/>
    </row>
    <row r="44" spans="1:15" ht="25.5" x14ac:dyDescent="0.25">
      <c r="A44" s="103"/>
      <c r="B44" s="50"/>
      <c r="C44" s="82"/>
      <c r="D44" s="82"/>
      <c r="E44" s="50"/>
      <c r="F44" s="50"/>
      <c r="G44" s="95" t="s">
        <v>57</v>
      </c>
      <c r="H44" s="189">
        <f>SUM(H43:I43)*14</f>
        <v>140</v>
      </c>
      <c r="I44" s="190"/>
      <c r="J44" s="189">
        <f>SUM(J43:K43)</f>
        <v>56</v>
      </c>
      <c r="K44" s="190"/>
      <c r="L44" s="51"/>
      <c r="M44" s="52"/>
      <c r="N44" s="52"/>
      <c r="O44" s="50"/>
    </row>
    <row r="45" spans="1:15" ht="28.5" x14ac:dyDescent="0.25">
      <c r="A45" s="114">
        <v>5</v>
      </c>
      <c r="B45" s="115" t="s">
        <v>140</v>
      </c>
      <c r="C45" s="116" t="s">
        <v>141</v>
      </c>
      <c r="D45" s="117" t="s">
        <v>142</v>
      </c>
      <c r="E45" s="115" t="s">
        <v>26</v>
      </c>
      <c r="F45" s="115" t="s">
        <v>29</v>
      </c>
      <c r="G45" s="118" t="s">
        <v>30</v>
      </c>
      <c r="H45" s="168">
        <v>1</v>
      </c>
      <c r="I45" s="168">
        <v>0</v>
      </c>
      <c r="J45" s="168">
        <v>5</v>
      </c>
      <c r="K45" s="169">
        <v>0</v>
      </c>
      <c r="L45" s="120">
        <v>2</v>
      </c>
      <c r="M45" s="121" t="s">
        <v>31</v>
      </c>
      <c r="N45" s="121" t="s">
        <v>32</v>
      </c>
      <c r="O45" s="36" t="s">
        <v>143</v>
      </c>
    </row>
    <row r="46" spans="1:15" ht="42.75" x14ac:dyDescent="0.25">
      <c r="A46" s="114">
        <v>5</v>
      </c>
      <c r="B46" s="115" t="s">
        <v>144</v>
      </c>
      <c r="C46" s="117" t="s">
        <v>145</v>
      </c>
      <c r="D46" s="117" t="s">
        <v>146</v>
      </c>
      <c r="E46" s="156" t="s">
        <v>116</v>
      </c>
      <c r="F46" s="124" t="s">
        <v>37</v>
      </c>
      <c r="G46" s="118" t="s">
        <v>30</v>
      </c>
      <c r="H46" s="168">
        <v>1</v>
      </c>
      <c r="I46" s="168">
        <v>2</v>
      </c>
      <c r="J46" s="168">
        <v>5</v>
      </c>
      <c r="K46" s="169">
        <v>9</v>
      </c>
      <c r="L46" s="120">
        <v>4</v>
      </c>
      <c r="M46" s="121" t="s">
        <v>31</v>
      </c>
      <c r="N46" s="121" t="s">
        <v>32</v>
      </c>
      <c r="O46" s="36" t="s">
        <v>147</v>
      </c>
    </row>
    <row r="47" spans="1:15" ht="28.5" x14ac:dyDescent="0.25">
      <c r="A47" s="114">
        <v>5</v>
      </c>
      <c r="B47" s="115" t="s">
        <v>148</v>
      </c>
      <c r="C47" s="125" t="s">
        <v>149</v>
      </c>
      <c r="D47" s="125" t="s">
        <v>150</v>
      </c>
      <c r="E47" s="156" t="s">
        <v>120</v>
      </c>
      <c r="F47" s="124" t="s">
        <v>298</v>
      </c>
      <c r="G47" s="118" t="s">
        <v>30</v>
      </c>
      <c r="H47" s="168">
        <v>0</v>
      </c>
      <c r="I47" s="168">
        <v>2</v>
      </c>
      <c r="J47" s="168">
        <v>0</v>
      </c>
      <c r="K47" s="169">
        <v>9</v>
      </c>
      <c r="L47" s="120">
        <v>2</v>
      </c>
      <c r="M47" s="121" t="s">
        <v>38</v>
      </c>
      <c r="N47" s="121" t="s">
        <v>32</v>
      </c>
      <c r="O47" s="36" t="s">
        <v>293</v>
      </c>
    </row>
    <row r="48" spans="1:15" ht="28.5" x14ac:dyDescent="0.25">
      <c r="A48" s="114">
        <v>5</v>
      </c>
      <c r="B48" s="115" t="s">
        <v>151</v>
      </c>
      <c r="C48" s="125" t="s">
        <v>152</v>
      </c>
      <c r="D48" s="116" t="s">
        <v>153</v>
      </c>
      <c r="E48" s="156"/>
      <c r="F48" s="115" t="s">
        <v>47</v>
      </c>
      <c r="G48" s="118" t="s">
        <v>30</v>
      </c>
      <c r="H48" s="168">
        <v>0</v>
      </c>
      <c r="I48" s="166" t="s">
        <v>48</v>
      </c>
      <c r="J48" s="168">
        <v>0</v>
      </c>
      <c r="K48" s="169">
        <v>9</v>
      </c>
      <c r="L48" s="120">
        <v>0</v>
      </c>
      <c r="M48" s="121" t="s">
        <v>99</v>
      </c>
      <c r="N48" s="121" t="s">
        <v>32</v>
      </c>
      <c r="O48" s="36" t="s">
        <v>154</v>
      </c>
    </row>
    <row r="49" spans="1:15" x14ac:dyDescent="0.25">
      <c r="A49" s="114">
        <v>5</v>
      </c>
      <c r="B49" s="115" t="s">
        <v>155</v>
      </c>
      <c r="C49" s="125" t="s">
        <v>156</v>
      </c>
      <c r="D49" s="125" t="s">
        <v>157</v>
      </c>
      <c r="E49" s="156" t="s">
        <v>128</v>
      </c>
      <c r="F49" s="127" t="s">
        <v>297</v>
      </c>
      <c r="G49" s="118" t="s">
        <v>30</v>
      </c>
      <c r="H49" s="168">
        <v>0</v>
      </c>
      <c r="I49" s="169">
        <v>1</v>
      </c>
      <c r="J49" s="168">
        <v>0</v>
      </c>
      <c r="K49" s="169">
        <v>5</v>
      </c>
      <c r="L49" s="120">
        <v>1</v>
      </c>
      <c r="M49" s="121" t="s">
        <v>38</v>
      </c>
      <c r="N49" s="121" t="s">
        <v>32</v>
      </c>
      <c r="O49" s="36" t="s">
        <v>158</v>
      </c>
    </row>
    <row r="50" spans="1:15" ht="28.5" x14ac:dyDescent="0.25">
      <c r="A50" s="114">
        <v>5</v>
      </c>
      <c r="B50" s="115" t="s">
        <v>159</v>
      </c>
      <c r="C50" s="125" t="s">
        <v>160</v>
      </c>
      <c r="D50" s="116" t="s">
        <v>161</v>
      </c>
      <c r="E50" s="156" t="s">
        <v>132</v>
      </c>
      <c r="F50" s="127" t="s">
        <v>295</v>
      </c>
      <c r="G50" s="118" t="s">
        <v>30</v>
      </c>
      <c r="H50" s="119">
        <v>0</v>
      </c>
      <c r="I50" s="118">
        <v>1</v>
      </c>
      <c r="J50" s="119">
        <v>0</v>
      </c>
      <c r="K50" s="118">
        <v>5</v>
      </c>
      <c r="L50" s="120">
        <v>1</v>
      </c>
      <c r="M50" s="121" t="s">
        <v>38</v>
      </c>
      <c r="N50" s="121" t="s">
        <v>32</v>
      </c>
      <c r="O50" s="36" t="s">
        <v>162</v>
      </c>
    </row>
    <row r="51" spans="1:15" x14ac:dyDescent="0.25">
      <c r="A51" s="128">
        <v>5</v>
      </c>
      <c r="B51" s="115" t="s">
        <v>163</v>
      </c>
      <c r="C51" s="125" t="s">
        <v>164</v>
      </c>
      <c r="D51" s="116" t="s">
        <v>165</v>
      </c>
      <c r="E51" s="115"/>
      <c r="F51" s="124" t="s">
        <v>37</v>
      </c>
      <c r="G51" s="118" t="s">
        <v>30</v>
      </c>
      <c r="H51" s="119">
        <v>0</v>
      </c>
      <c r="I51" s="118">
        <v>2</v>
      </c>
      <c r="J51" s="119">
        <v>0</v>
      </c>
      <c r="K51" s="118">
        <v>9</v>
      </c>
      <c r="L51" s="120">
        <v>3</v>
      </c>
      <c r="M51" s="121" t="s">
        <v>38</v>
      </c>
      <c r="N51" s="121" t="s">
        <v>32</v>
      </c>
      <c r="O51" s="115" t="s">
        <v>166</v>
      </c>
    </row>
    <row r="52" spans="1:15" x14ac:dyDescent="0.25">
      <c r="A52" s="104"/>
      <c r="B52" s="89"/>
      <c r="C52" s="90"/>
      <c r="D52" s="90"/>
      <c r="E52" s="89"/>
      <c r="F52" s="89"/>
      <c r="G52" s="96"/>
      <c r="H52" s="91">
        <f>SUM(H45:H51)</f>
        <v>2</v>
      </c>
      <c r="I52" s="91">
        <f>SUM(I45:I51)</f>
        <v>8</v>
      </c>
      <c r="J52" s="91">
        <f>SUM(J45:J51)</f>
        <v>10</v>
      </c>
      <c r="K52" s="91">
        <f>SUM(K45:K51)</f>
        <v>46</v>
      </c>
      <c r="L52" s="91">
        <f>SUM(L45:L51)</f>
        <v>13</v>
      </c>
      <c r="M52" s="92"/>
      <c r="N52" s="92"/>
      <c r="O52" s="89"/>
    </row>
    <row r="53" spans="1:15" ht="25.5" x14ac:dyDescent="0.25">
      <c r="A53" s="103"/>
      <c r="B53" s="50"/>
      <c r="C53" s="82"/>
      <c r="D53" s="82"/>
      <c r="E53" s="50"/>
      <c r="F53" s="50"/>
      <c r="G53" s="95" t="s">
        <v>57</v>
      </c>
      <c r="H53" s="189">
        <f>SUM(H52:I52)*14</f>
        <v>140</v>
      </c>
      <c r="I53" s="190"/>
      <c r="J53" s="189">
        <f>SUM(J52:K52)</f>
        <v>56</v>
      </c>
      <c r="K53" s="190"/>
      <c r="L53" s="51"/>
      <c r="M53" s="52"/>
      <c r="N53" s="52"/>
      <c r="O53" s="50"/>
    </row>
    <row r="54" spans="1:15" ht="28.5" x14ac:dyDescent="0.25">
      <c r="A54" s="47">
        <v>6</v>
      </c>
      <c r="B54" s="45" t="s">
        <v>167</v>
      </c>
      <c r="C54" s="45" t="s">
        <v>168</v>
      </c>
      <c r="D54" s="45" t="s">
        <v>169</v>
      </c>
      <c r="E54" s="45" t="s">
        <v>26</v>
      </c>
      <c r="F54" s="45" t="s">
        <v>29</v>
      </c>
      <c r="G54" s="47" t="s">
        <v>30</v>
      </c>
      <c r="H54" s="47">
        <v>1</v>
      </c>
      <c r="I54" s="47">
        <v>0</v>
      </c>
      <c r="J54" s="47">
        <v>5</v>
      </c>
      <c r="K54" s="47">
        <v>0</v>
      </c>
      <c r="L54" s="150">
        <v>2</v>
      </c>
      <c r="M54" s="47" t="s">
        <v>31</v>
      </c>
      <c r="N54" s="47" t="s">
        <v>32</v>
      </c>
      <c r="O54" s="179" t="s">
        <v>170</v>
      </c>
    </row>
    <row r="55" spans="1:15" ht="42.75" x14ac:dyDescent="0.25">
      <c r="A55" s="47">
        <v>6</v>
      </c>
      <c r="B55" s="45" t="s">
        <v>171</v>
      </c>
      <c r="C55" s="45" t="s">
        <v>172</v>
      </c>
      <c r="D55" s="45" t="s">
        <v>173</v>
      </c>
      <c r="E55" s="45" t="s">
        <v>144</v>
      </c>
      <c r="F55" s="45" t="s">
        <v>37</v>
      </c>
      <c r="G55" s="47" t="s">
        <v>30</v>
      </c>
      <c r="H55" s="171">
        <v>1</v>
      </c>
      <c r="I55" s="171">
        <v>2</v>
      </c>
      <c r="J55" s="171">
        <v>5</v>
      </c>
      <c r="K55" s="171">
        <v>9</v>
      </c>
      <c r="L55" s="150">
        <v>4</v>
      </c>
      <c r="M55" s="47" t="s">
        <v>38</v>
      </c>
      <c r="N55" s="47" t="s">
        <v>32</v>
      </c>
      <c r="O55" s="179" t="s">
        <v>174</v>
      </c>
    </row>
    <row r="56" spans="1:15" ht="28.5" x14ac:dyDescent="0.25">
      <c r="A56" s="47">
        <v>6</v>
      </c>
      <c r="B56" s="45" t="s">
        <v>175</v>
      </c>
      <c r="C56" s="45" t="s">
        <v>176</v>
      </c>
      <c r="D56" s="45" t="s">
        <v>177</v>
      </c>
      <c r="E56" s="45" t="s">
        <v>148</v>
      </c>
      <c r="F56" s="45" t="s">
        <v>298</v>
      </c>
      <c r="G56" s="47" t="s">
        <v>30</v>
      </c>
      <c r="H56" s="171">
        <v>0</v>
      </c>
      <c r="I56" s="159">
        <v>2</v>
      </c>
      <c r="J56" s="159">
        <v>0</v>
      </c>
      <c r="K56" s="159">
        <v>9</v>
      </c>
      <c r="L56" s="150">
        <v>2</v>
      </c>
      <c r="M56" s="47" t="s">
        <v>38</v>
      </c>
      <c r="N56" s="47" t="s">
        <v>32</v>
      </c>
      <c r="O56" s="179" t="s">
        <v>178</v>
      </c>
    </row>
    <row r="57" spans="1:15" ht="28.5" x14ac:dyDescent="0.25">
      <c r="A57" s="47">
        <v>6</v>
      </c>
      <c r="B57" s="45" t="s">
        <v>179</v>
      </c>
      <c r="C57" s="45" t="s">
        <v>180</v>
      </c>
      <c r="D57" s="45" t="s">
        <v>181</v>
      </c>
      <c r="E57" s="45"/>
      <c r="F57" s="45" t="s">
        <v>47</v>
      </c>
      <c r="G57" s="47" t="s">
        <v>30</v>
      </c>
      <c r="H57" s="171">
        <v>0</v>
      </c>
      <c r="I57" s="159" t="s">
        <v>48</v>
      </c>
      <c r="J57" s="159">
        <v>0</v>
      </c>
      <c r="K57" s="159">
        <v>9</v>
      </c>
      <c r="L57" s="150">
        <v>0</v>
      </c>
      <c r="M57" s="47" t="s">
        <v>99</v>
      </c>
      <c r="N57" s="47" t="s">
        <v>32</v>
      </c>
      <c r="O57" s="179" t="s">
        <v>182</v>
      </c>
    </row>
    <row r="58" spans="1:15" x14ac:dyDescent="0.25">
      <c r="A58" s="47">
        <v>6</v>
      </c>
      <c r="B58" s="45" t="s">
        <v>183</v>
      </c>
      <c r="C58" s="45" t="s">
        <v>184</v>
      </c>
      <c r="D58" s="45" t="s">
        <v>185</v>
      </c>
      <c r="E58" s="45" t="s">
        <v>155</v>
      </c>
      <c r="F58" s="45" t="s">
        <v>297</v>
      </c>
      <c r="G58" s="47" t="s">
        <v>30</v>
      </c>
      <c r="H58" s="171">
        <v>0</v>
      </c>
      <c r="I58" s="159">
        <v>1</v>
      </c>
      <c r="J58" s="159">
        <v>0</v>
      </c>
      <c r="K58" s="159">
        <v>5</v>
      </c>
      <c r="L58" s="150">
        <v>1</v>
      </c>
      <c r="M58" s="47" t="s">
        <v>31</v>
      </c>
      <c r="N58" s="47" t="s">
        <v>32</v>
      </c>
      <c r="O58" s="179" t="s">
        <v>186</v>
      </c>
    </row>
    <row r="59" spans="1:15" ht="17.45" customHeight="1" x14ac:dyDescent="0.25">
      <c r="A59" s="47">
        <v>6</v>
      </c>
      <c r="B59" s="45" t="s">
        <v>187</v>
      </c>
      <c r="C59" s="45" t="s">
        <v>188</v>
      </c>
      <c r="D59" s="45" t="s">
        <v>189</v>
      </c>
      <c r="E59" s="45" t="s">
        <v>159</v>
      </c>
      <c r="F59" s="45" t="s">
        <v>295</v>
      </c>
      <c r="G59" s="47" t="s">
        <v>30</v>
      </c>
      <c r="H59" s="47">
        <v>0</v>
      </c>
      <c r="I59" s="173">
        <v>1</v>
      </c>
      <c r="J59" s="173">
        <v>0</v>
      </c>
      <c r="K59" s="173">
        <v>5</v>
      </c>
      <c r="L59" s="150">
        <v>1</v>
      </c>
      <c r="M59" s="47" t="s">
        <v>31</v>
      </c>
      <c r="N59" s="47" t="s">
        <v>32</v>
      </c>
      <c r="O59" s="179" t="s">
        <v>190</v>
      </c>
    </row>
    <row r="60" spans="1:15" x14ac:dyDescent="0.25">
      <c r="A60" s="47">
        <v>6</v>
      </c>
      <c r="B60" s="45" t="s">
        <v>191</v>
      </c>
      <c r="C60" s="45" t="s">
        <v>192</v>
      </c>
      <c r="D60" s="45" t="s">
        <v>193</v>
      </c>
      <c r="E60" s="45"/>
      <c r="F60" s="45" t="s">
        <v>298</v>
      </c>
      <c r="G60" s="47" t="s">
        <v>30</v>
      </c>
      <c r="H60" s="47">
        <v>0</v>
      </c>
      <c r="I60" s="173">
        <v>1</v>
      </c>
      <c r="J60" s="173">
        <v>0</v>
      </c>
      <c r="K60" s="173">
        <v>5</v>
      </c>
      <c r="L60" s="150">
        <v>2</v>
      </c>
      <c r="M60" s="47" t="s">
        <v>38</v>
      </c>
      <c r="N60" s="47" t="s">
        <v>32</v>
      </c>
      <c r="O60" s="45" t="s">
        <v>194</v>
      </c>
    </row>
    <row r="61" spans="1:15" x14ac:dyDescent="0.25">
      <c r="A61" s="104"/>
      <c r="B61" s="89"/>
      <c r="C61" s="90"/>
      <c r="D61" s="90"/>
      <c r="E61" s="89"/>
      <c r="F61" s="89"/>
      <c r="G61" s="96"/>
      <c r="H61" s="91">
        <f>SUM(H54:H60)</f>
        <v>2</v>
      </c>
      <c r="I61" s="91">
        <f>SUM(I54:I60)</f>
        <v>7</v>
      </c>
      <c r="J61" s="91">
        <f>SUM(J54:J60)</f>
        <v>10</v>
      </c>
      <c r="K61" s="91">
        <f>SUM(K54:K60)</f>
        <v>42</v>
      </c>
      <c r="L61" s="91">
        <f>SUM(L54:L60)</f>
        <v>12</v>
      </c>
      <c r="M61" s="92"/>
      <c r="N61" s="92"/>
      <c r="O61" s="89"/>
    </row>
    <row r="62" spans="1:15" ht="25.5" x14ac:dyDescent="0.25">
      <c r="A62" s="103"/>
      <c r="B62" s="50"/>
      <c r="C62" s="82"/>
      <c r="D62" s="82"/>
      <c r="E62" s="50"/>
      <c r="F62" s="50"/>
      <c r="G62" s="95" t="s">
        <v>57</v>
      </c>
      <c r="H62" s="189">
        <f>SUM(H61:I61)*14</f>
        <v>126</v>
      </c>
      <c r="I62" s="190"/>
      <c r="J62" s="189">
        <f>SUM(J61:K61)</f>
        <v>52</v>
      </c>
      <c r="K62" s="190"/>
      <c r="L62" s="51"/>
      <c r="M62" s="52"/>
      <c r="N62" s="52"/>
      <c r="O62" s="50"/>
    </row>
    <row r="63" spans="1:15" x14ac:dyDescent="0.25">
      <c r="A63" s="114">
        <v>7</v>
      </c>
      <c r="B63" s="115" t="s">
        <v>195</v>
      </c>
      <c r="C63" s="125" t="s">
        <v>196</v>
      </c>
      <c r="D63" s="174" t="s">
        <v>197</v>
      </c>
      <c r="E63" s="175"/>
      <c r="F63" s="175" t="s">
        <v>198</v>
      </c>
      <c r="G63" s="169" t="s">
        <v>30</v>
      </c>
      <c r="H63" s="168">
        <v>2</v>
      </c>
      <c r="I63" s="168">
        <v>0</v>
      </c>
      <c r="J63" s="168">
        <v>9</v>
      </c>
      <c r="K63" s="169">
        <v>0</v>
      </c>
      <c r="L63" s="126">
        <v>3</v>
      </c>
      <c r="M63" s="170" t="s">
        <v>31</v>
      </c>
      <c r="N63" s="170" t="s">
        <v>32</v>
      </c>
      <c r="O63" s="115" t="s">
        <v>199</v>
      </c>
    </row>
    <row r="64" spans="1:15" ht="28.5" x14ac:dyDescent="0.25">
      <c r="A64" s="114">
        <v>7</v>
      </c>
      <c r="B64" s="115" t="s">
        <v>200</v>
      </c>
      <c r="C64" s="125" t="s">
        <v>201</v>
      </c>
      <c r="D64" s="125" t="s">
        <v>202</v>
      </c>
      <c r="E64" s="176" t="s">
        <v>175</v>
      </c>
      <c r="F64" s="175" t="s">
        <v>298</v>
      </c>
      <c r="G64" s="169" t="s">
        <v>30</v>
      </c>
      <c r="H64" s="168">
        <v>0</v>
      </c>
      <c r="I64" s="168">
        <v>2</v>
      </c>
      <c r="J64" s="168">
        <v>0</v>
      </c>
      <c r="K64" s="169">
        <v>9</v>
      </c>
      <c r="L64" s="126">
        <v>2</v>
      </c>
      <c r="M64" s="170" t="s">
        <v>38</v>
      </c>
      <c r="N64" s="170" t="s">
        <v>32</v>
      </c>
      <c r="O64" s="115"/>
    </row>
    <row r="65" spans="1:15" ht="24.75" customHeight="1" x14ac:dyDescent="0.25">
      <c r="A65" s="114">
        <v>7</v>
      </c>
      <c r="B65" s="115" t="s">
        <v>203</v>
      </c>
      <c r="C65" s="125" t="s">
        <v>204</v>
      </c>
      <c r="D65" s="125" t="s">
        <v>205</v>
      </c>
      <c r="E65" s="176" t="s">
        <v>175</v>
      </c>
      <c r="F65" s="124" t="s">
        <v>298</v>
      </c>
      <c r="G65" s="169" t="s">
        <v>30</v>
      </c>
      <c r="H65" s="168">
        <v>0</v>
      </c>
      <c r="I65" s="166" t="s">
        <v>48</v>
      </c>
      <c r="J65" s="168">
        <v>0</v>
      </c>
      <c r="K65" s="169">
        <v>9</v>
      </c>
      <c r="L65" s="126">
        <v>2</v>
      </c>
      <c r="M65" s="170" t="s">
        <v>38</v>
      </c>
      <c r="N65" s="170" t="s">
        <v>32</v>
      </c>
      <c r="O65" s="115" t="s">
        <v>206</v>
      </c>
    </row>
    <row r="66" spans="1:15" ht="24.75" customHeight="1" x14ac:dyDescent="0.25">
      <c r="A66" s="114">
        <v>7</v>
      </c>
      <c r="B66" s="115" t="s">
        <v>207</v>
      </c>
      <c r="C66" s="125" t="s">
        <v>208</v>
      </c>
      <c r="D66" s="125" t="s">
        <v>209</v>
      </c>
      <c r="E66" s="175"/>
      <c r="F66" s="175" t="s">
        <v>29</v>
      </c>
      <c r="G66" s="169" t="s">
        <v>30</v>
      </c>
      <c r="H66" s="168">
        <v>0</v>
      </c>
      <c r="I66" s="169">
        <v>1</v>
      </c>
      <c r="J66" s="168">
        <v>0</v>
      </c>
      <c r="K66" s="169">
        <v>5</v>
      </c>
      <c r="L66" s="126">
        <v>1</v>
      </c>
      <c r="M66" s="170" t="s">
        <v>38</v>
      </c>
      <c r="N66" s="170" t="s">
        <v>32</v>
      </c>
      <c r="O66" s="115" t="s">
        <v>210</v>
      </c>
    </row>
    <row r="67" spans="1:15" x14ac:dyDescent="0.25">
      <c r="A67" s="114">
        <v>7</v>
      </c>
      <c r="B67" s="115" t="s">
        <v>211</v>
      </c>
      <c r="C67" s="125" t="s">
        <v>212</v>
      </c>
      <c r="D67" s="125" t="s">
        <v>213</v>
      </c>
      <c r="E67" s="176"/>
      <c r="F67" s="175" t="s">
        <v>297</v>
      </c>
      <c r="G67" s="169" t="s">
        <v>30</v>
      </c>
      <c r="H67" s="168">
        <v>0</v>
      </c>
      <c r="I67" s="169">
        <v>1</v>
      </c>
      <c r="J67" s="168">
        <v>0</v>
      </c>
      <c r="K67" s="169">
        <v>5</v>
      </c>
      <c r="L67" s="126">
        <v>2</v>
      </c>
      <c r="M67" s="170" t="s">
        <v>38</v>
      </c>
      <c r="N67" s="170" t="s">
        <v>32</v>
      </c>
      <c r="O67" s="115"/>
    </row>
    <row r="68" spans="1:15" ht="28.5" x14ac:dyDescent="0.25">
      <c r="A68" s="114">
        <v>7</v>
      </c>
      <c r="B68" s="115" t="s">
        <v>214</v>
      </c>
      <c r="C68" s="125" t="s">
        <v>215</v>
      </c>
      <c r="D68" s="125" t="s">
        <v>216</v>
      </c>
      <c r="E68" s="175"/>
      <c r="F68" s="124" t="s">
        <v>298</v>
      </c>
      <c r="G68" s="169" t="s">
        <v>30</v>
      </c>
      <c r="H68" s="168">
        <v>0</v>
      </c>
      <c r="I68" s="168">
        <v>1</v>
      </c>
      <c r="J68" s="168">
        <v>0</v>
      </c>
      <c r="K68" s="169">
        <v>5</v>
      </c>
      <c r="L68" s="126">
        <v>2</v>
      </c>
      <c r="M68" s="168" t="s">
        <v>38</v>
      </c>
      <c r="N68" s="170" t="s">
        <v>32</v>
      </c>
      <c r="O68" s="115" t="s">
        <v>217</v>
      </c>
    </row>
    <row r="69" spans="1:15" x14ac:dyDescent="0.25">
      <c r="A69" s="27">
        <v>7</v>
      </c>
      <c r="B69" s="53" t="s">
        <v>218</v>
      </c>
      <c r="C69" s="117" t="s">
        <v>219</v>
      </c>
      <c r="D69" s="117" t="s">
        <v>220</v>
      </c>
      <c r="E69" s="53"/>
      <c r="F69" s="131" t="s">
        <v>298</v>
      </c>
      <c r="G69" s="66" t="s">
        <v>30</v>
      </c>
      <c r="H69" s="119">
        <v>0</v>
      </c>
      <c r="I69" s="54">
        <v>0</v>
      </c>
      <c r="J69" s="54">
        <v>0</v>
      </c>
      <c r="K69" s="66">
        <v>0</v>
      </c>
      <c r="L69" s="55">
        <v>0</v>
      </c>
      <c r="M69" s="56" t="s">
        <v>221</v>
      </c>
      <c r="N69" s="56" t="s">
        <v>32</v>
      </c>
      <c r="O69" s="53"/>
    </row>
    <row r="70" spans="1:15" x14ac:dyDescent="0.25">
      <c r="A70" s="130"/>
      <c r="B70" s="57"/>
      <c r="C70" s="85"/>
      <c r="D70" s="85"/>
      <c r="E70" s="57"/>
      <c r="F70" s="57"/>
      <c r="G70" s="97"/>
      <c r="H70" s="58">
        <f>SUM(H63:H69)</f>
        <v>2</v>
      </c>
      <c r="I70" s="58">
        <f>SUM(I63:I69)</f>
        <v>5</v>
      </c>
      <c r="J70" s="91">
        <f>SUM(J63:J69)</f>
        <v>9</v>
      </c>
      <c r="K70" s="91">
        <f>SUM(K63:K69)</f>
        <v>33</v>
      </c>
      <c r="L70" s="58">
        <f>SUM(L63:L69)</f>
        <v>12</v>
      </c>
      <c r="M70" s="59"/>
      <c r="N70" s="59"/>
      <c r="O70" s="57"/>
    </row>
    <row r="71" spans="1:15" ht="25.5" x14ac:dyDescent="0.25">
      <c r="A71" s="106"/>
      <c r="B71" s="57"/>
      <c r="C71" s="85"/>
      <c r="D71" s="85"/>
      <c r="E71" s="57"/>
      <c r="F71" s="57"/>
      <c r="G71" s="95" t="s">
        <v>57</v>
      </c>
      <c r="H71" s="196">
        <f>SUM(H70:I70)*14</f>
        <v>98</v>
      </c>
      <c r="I71" s="197"/>
      <c r="J71" s="191">
        <f>SUM(J70:K70)</f>
        <v>42</v>
      </c>
      <c r="K71" s="190"/>
      <c r="L71" s="58"/>
      <c r="M71" s="59"/>
      <c r="N71" s="59"/>
      <c r="O71" s="57"/>
    </row>
    <row r="72" spans="1:15" x14ac:dyDescent="0.25">
      <c r="A72" s="47">
        <v>8</v>
      </c>
      <c r="B72" s="45" t="s">
        <v>222</v>
      </c>
      <c r="C72" s="160" t="s">
        <v>223</v>
      </c>
      <c r="D72" s="160" t="s">
        <v>224</v>
      </c>
      <c r="E72" s="161"/>
      <c r="F72" s="161" t="s">
        <v>225</v>
      </c>
      <c r="G72" s="162" t="s">
        <v>30</v>
      </c>
      <c r="H72" s="163">
        <v>1</v>
      </c>
      <c r="I72" s="163">
        <v>1</v>
      </c>
      <c r="J72" s="163">
        <v>5</v>
      </c>
      <c r="K72" s="163">
        <v>5</v>
      </c>
      <c r="L72" s="164">
        <v>3</v>
      </c>
      <c r="M72" s="165" t="s">
        <v>38</v>
      </c>
      <c r="N72" s="165" t="s">
        <v>32</v>
      </c>
      <c r="O72" s="76" t="s">
        <v>226</v>
      </c>
    </row>
    <row r="73" spans="1:15" ht="28.5" x14ac:dyDescent="0.25">
      <c r="A73" s="47">
        <v>8</v>
      </c>
      <c r="B73" s="45" t="s">
        <v>227</v>
      </c>
      <c r="C73" s="101" t="s">
        <v>228</v>
      </c>
      <c r="D73" s="101" t="s">
        <v>229</v>
      </c>
      <c r="E73" s="45"/>
      <c r="F73" s="45" t="s">
        <v>298</v>
      </c>
      <c r="G73" s="47" t="s">
        <v>30</v>
      </c>
      <c r="H73" s="47">
        <v>0</v>
      </c>
      <c r="I73" s="47">
        <v>2</v>
      </c>
      <c r="J73" s="47">
        <v>0</v>
      </c>
      <c r="K73" s="47">
        <v>9</v>
      </c>
      <c r="L73" s="150">
        <v>3</v>
      </c>
      <c r="M73" s="47" t="s">
        <v>38</v>
      </c>
      <c r="N73" s="47" t="s">
        <v>32</v>
      </c>
      <c r="O73" s="76" t="s">
        <v>230</v>
      </c>
    </row>
    <row r="74" spans="1:15" ht="24" customHeight="1" x14ac:dyDescent="0.25">
      <c r="A74" s="47">
        <v>8</v>
      </c>
      <c r="B74" s="45" t="s">
        <v>231</v>
      </c>
      <c r="C74" s="45" t="s">
        <v>232</v>
      </c>
      <c r="D74" s="45" t="s">
        <v>233</v>
      </c>
      <c r="E74" s="45"/>
      <c r="F74" s="45" t="s">
        <v>298</v>
      </c>
      <c r="G74" s="47" t="s">
        <v>30</v>
      </c>
      <c r="H74" s="47">
        <v>0</v>
      </c>
      <c r="I74" s="159">
        <v>2</v>
      </c>
      <c r="J74" s="47">
        <v>0</v>
      </c>
      <c r="K74" s="47">
        <v>9</v>
      </c>
      <c r="L74" s="150">
        <v>2</v>
      </c>
      <c r="M74" s="47" t="s">
        <v>38</v>
      </c>
      <c r="N74" s="47" t="s">
        <v>32</v>
      </c>
      <c r="O74" s="76"/>
    </row>
    <row r="75" spans="1:15" ht="24.75" customHeight="1" x14ac:dyDescent="0.25">
      <c r="A75" s="47">
        <v>8</v>
      </c>
      <c r="B75" s="45" t="s">
        <v>234</v>
      </c>
      <c r="C75" s="45" t="s">
        <v>235</v>
      </c>
      <c r="D75" s="45" t="s">
        <v>236</v>
      </c>
      <c r="E75" s="45"/>
      <c r="F75" s="45" t="s">
        <v>298</v>
      </c>
      <c r="G75" s="47" t="s">
        <v>30</v>
      </c>
      <c r="H75" s="47">
        <v>0</v>
      </c>
      <c r="I75" s="171" t="s">
        <v>48</v>
      </c>
      <c r="J75" s="171">
        <v>0</v>
      </c>
      <c r="K75" s="171">
        <v>9</v>
      </c>
      <c r="L75" s="150">
        <v>2</v>
      </c>
      <c r="M75" s="47" t="s">
        <v>31</v>
      </c>
      <c r="N75" s="47" t="s">
        <v>32</v>
      </c>
      <c r="O75" s="76" t="s">
        <v>237</v>
      </c>
    </row>
    <row r="76" spans="1:15" ht="20.45" customHeight="1" x14ac:dyDescent="0.25">
      <c r="A76" s="47">
        <v>8</v>
      </c>
      <c r="B76" s="45" t="s">
        <v>238</v>
      </c>
      <c r="C76" s="45" t="s">
        <v>239</v>
      </c>
      <c r="D76" s="45" t="s">
        <v>240</v>
      </c>
      <c r="E76" s="45"/>
      <c r="F76" s="45" t="s">
        <v>296</v>
      </c>
      <c r="G76" s="47" t="s">
        <v>30</v>
      </c>
      <c r="H76" s="47">
        <v>0</v>
      </c>
      <c r="I76" s="47">
        <v>2</v>
      </c>
      <c r="J76" s="47">
        <v>0</v>
      </c>
      <c r="K76" s="47">
        <v>9</v>
      </c>
      <c r="L76" s="150">
        <v>2</v>
      </c>
      <c r="M76" s="47" t="s">
        <v>38</v>
      </c>
      <c r="N76" s="47" t="s">
        <v>32</v>
      </c>
      <c r="O76" s="47"/>
    </row>
    <row r="77" spans="1:15" x14ac:dyDescent="0.25">
      <c r="A77" s="132">
        <v>8</v>
      </c>
      <c r="B77" s="133" t="s">
        <v>241</v>
      </c>
      <c r="C77" s="152" t="s">
        <v>242</v>
      </c>
      <c r="D77" s="152" t="s">
        <v>243</v>
      </c>
      <c r="E77" s="133"/>
      <c r="F77" s="133" t="s">
        <v>298</v>
      </c>
      <c r="G77" s="132" t="s">
        <v>30</v>
      </c>
      <c r="H77" s="132">
        <v>0</v>
      </c>
      <c r="I77" s="132">
        <v>0</v>
      </c>
      <c r="J77" s="132">
        <v>0</v>
      </c>
      <c r="K77" s="132">
        <v>0</v>
      </c>
      <c r="L77" s="151">
        <v>0</v>
      </c>
      <c r="M77" s="132" t="s">
        <v>221</v>
      </c>
      <c r="N77" s="132" t="s">
        <v>32</v>
      </c>
      <c r="O77" s="132"/>
    </row>
    <row r="78" spans="1:15" x14ac:dyDescent="0.25">
      <c r="A78" s="107"/>
      <c r="B78" s="60"/>
      <c r="C78" s="86"/>
      <c r="D78" s="86"/>
      <c r="E78" s="60"/>
      <c r="F78" s="60"/>
      <c r="G78" s="98"/>
      <c r="H78" s="61">
        <f>SUM(H72:H77)</f>
        <v>1</v>
      </c>
      <c r="I78" s="62">
        <f>SUM(I72:I77)</f>
        <v>7</v>
      </c>
      <c r="J78" s="91">
        <f>SUM(J72:J77)</f>
        <v>5</v>
      </c>
      <c r="K78" s="91">
        <f>SUM(K72:K77)</f>
        <v>41</v>
      </c>
      <c r="L78" s="61">
        <f>SUM(L72:L77)</f>
        <v>12</v>
      </c>
      <c r="M78" s="63"/>
      <c r="N78" s="63"/>
      <c r="O78" s="60"/>
    </row>
    <row r="79" spans="1:15" ht="25.5" x14ac:dyDescent="0.25">
      <c r="A79" s="107"/>
      <c r="B79" s="60"/>
      <c r="C79" s="86"/>
      <c r="D79" s="86"/>
      <c r="E79" s="60"/>
      <c r="F79" s="60"/>
      <c r="G79" s="94" t="s">
        <v>57</v>
      </c>
      <c r="H79" s="188">
        <f>SUM(H78:I78)*14</f>
        <v>112</v>
      </c>
      <c r="I79" s="187"/>
      <c r="J79" s="186">
        <f>SUM(J78:K78)</f>
        <v>46</v>
      </c>
      <c r="K79" s="187"/>
      <c r="L79" s="61"/>
      <c r="M79" s="63"/>
      <c r="N79" s="63"/>
      <c r="O79" s="60"/>
    </row>
    <row r="80" spans="1:15" x14ac:dyDescent="0.25">
      <c r="A80" s="108">
        <v>9</v>
      </c>
      <c r="B80" s="53" t="s">
        <v>244</v>
      </c>
      <c r="C80" s="87" t="s">
        <v>245</v>
      </c>
      <c r="D80" s="87" t="s">
        <v>246</v>
      </c>
      <c r="E80" s="53"/>
      <c r="F80" s="53" t="s">
        <v>29</v>
      </c>
      <c r="G80" s="66" t="s">
        <v>30</v>
      </c>
      <c r="H80" s="54">
        <v>0</v>
      </c>
      <c r="I80" s="54">
        <v>2</v>
      </c>
      <c r="J80" s="54">
        <v>0</v>
      </c>
      <c r="K80" s="54">
        <v>9</v>
      </c>
      <c r="L80" s="55">
        <v>2</v>
      </c>
      <c r="M80" s="56" t="s">
        <v>38</v>
      </c>
      <c r="N80" s="56" t="s">
        <v>32</v>
      </c>
      <c r="O80" s="53" t="s">
        <v>247</v>
      </c>
    </row>
    <row r="81" spans="1:17" x14ac:dyDescent="0.25">
      <c r="A81" s="108">
        <v>9</v>
      </c>
      <c r="B81" s="53" t="s">
        <v>248</v>
      </c>
      <c r="C81" s="125" t="s">
        <v>249</v>
      </c>
      <c r="D81" s="117" t="s">
        <v>250</v>
      </c>
      <c r="E81" s="117"/>
      <c r="F81" s="124" t="s">
        <v>47</v>
      </c>
      <c r="G81" s="118" t="s">
        <v>30</v>
      </c>
      <c r="H81" s="119">
        <v>0</v>
      </c>
      <c r="I81" s="119">
        <v>2</v>
      </c>
      <c r="J81" s="119">
        <v>0</v>
      </c>
      <c r="K81" s="118">
        <v>9</v>
      </c>
      <c r="L81" s="120">
        <v>3</v>
      </c>
      <c r="M81" s="121" t="s">
        <v>38</v>
      </c>
      <c r="N81" s="121" t="s">
        <v>32</v>
      </c>
      <c r="O81" s="53" t="s">
        <v>251</v>
      </c>
    </row>
    <row r="82" spans="1:17" ht="18" customHeight="1" x14ac:dyDescent="0.25">
      <c r="A82" s="108">
        <v>9</v>
      </c>
      <c r="B82" s="53" t="s">
        <v>252</v>
      </c>
      <c r="C82" s="83" t="s">
        <v>253</v>
      </c>
      <c r="D82" s="83" t="s">
        <v>254</v>
      </c>
      <c r="E82" s="53"/>
      <c r="F82" s="53" t="s">
        <v>295</v>
      </c>
      <c r="G82" s="66" t="s">
        <v>30</v>
      </c>
      <c r="H82" s="54">
        <v>0</v>
      </c>
      <c r="I82" s="54">
        <v>2</v>
      </c>
      <c r="J82" s="54">
        <v>0</v>
      </c>
      <c r="K82" s="54">
        <v>9</v>
      </c>
      <c r="L82" s="55">
        <v>2</v>
      </c>
      <c r="M82" s="56" t="s">
        <v>38</v>
      </c>
      <c r="N82" s="56" t="s">
        <v>32</v>
      </c>
      <c r="O82" s="53"/>
    </row>
    <row r="83" spans="1:17" x14ac:dyDescent="0.25">
      <c r="A83" s="108">
        <v>9</v>
      </c>
      <c r="B83" s="53" t="s">
        <v>255</v>
      </c>
      <c r="C83" s="83" t="s">
        <v>256</v>
      </c>
      <c r="D83" s="83" t="s">
        <v>257</v>
      </c>
      <c r="E83" s="53"/>
      <c r="F83" s="53" t="s">
        <v>47</v>
      </c>
      <c r="G83" s="66" t="s">
        <v>30</v>
      </c>
      <c r="H83" s="54">
        <v>2</v>
      </c>
      <c r="I83" s="54">
        <v>0</v>
      </c>
      <c r="J83" s="54">
        <v>9</v>
      </c>
      <c r="K83" s="54">
        <v>0</v>
      </c>
      <c r="L83" s="55">
        <v>3</v>
      </c>
      <c r="M83" s="56" t="s">
        <v>31</v>
      </c>
      <c r="N83" s="56" t="s">
        <v>32</v>
      </c>
      <c r="O83" s="53" t="s">
        <v>258</v>
      </c>
    </row>
    <row r="84" spans="1:17" x14ac:dyDescent="0.25">
      <c r="A84" s="108">
        <v>9</v>
      </c>
      <c r="B84" s="53" t="s">
        <v>259</v>
      </c>
      <c r="C84" s="83" t="s">
        <v>260</v>
      </c>
      <c r="D84" s="83" t="s">
        <v>261</v>
      </c>
      <c r="E84" s="53"/>
      <c r="F84" s="53" t="s">
        <v>262</v>
      </c>
      <c r="G84" s="66" t="s">
        <v>30</v>
      </c>
      <c r="H84" s="54">
        <v>2</v>
      </c>
      <c r="I84" s="54">
        <v>0</v>
      </c>
      <c r="J84" s="54">
        <v>9</v>
      </c>
      <c r="K84" s="54">
        <v>0</v>
      </c>
      <c r="L84" s="55">
        <v>2</v>
      </c>
      <c r="M84" s="56" t="s">
        <v>31</v>
      </c>
      <c r="N84" s="56" t="s">
        <v>32</v>
      </c>
      <c r="O84" s="53" t="s">
        <v>263</v>
      </c>
    </row>
    <row r="85" spans="1:17" ht="28.5" x14ac:dyDescent="0.25">
      <c r="A85" s="108">
        <v>9</v>
      </c>
      <c r="B85" s="100" t="s">
        <v>264</v>
      </c>
      <c r="C85" s="84" t="s">
        <v>265</v>
      </c>
      <c r="D85" s="84" t="s">
        <v>266</v>
      </c>
      <c r="E85" s="53" t="s">
        <v>267</v>
      </c>
      <c r="F85" s="53" t="s">
        <v>298</v>
      </c>
      <c r="G85" s="66" t="s">
        <v>30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  <c r="M85" s="56" t="s">
        <v>268</v>
      </c>
      <c r="N85" s="56" t="s">
        <v>32</v>
      </c>
      <c r="O85" s="53" t="s">
        <v>269</v>
      </c>
      <c r="P85" s="67"/>
      <c r="Q85" s="67"/>
    </row>
    <row r="86" spans="1:17" x14ac:dyDescent="0.25">
      <c r="A86" s="108">
        <v>9</v>
      </c>
      <c r="B86" s="100" t="s">
        <v>270</v>
      </c>
      <c r="C86" s="84" t="s">
        <v>271</v>
      </c>
      <c r="D86" s="84" t="s">
        <v>272</v>
      </c>
      <c r="E86" s="53"/>
      <c r="F86" s="131" t="s">
        <v>298</v>
      </c>
      <c r="G86" s="66" t="s">
        <v>30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  <c r="M86" s="56" t="s">
        <v>221</v>
      </c>
      <c r="N86" s="56" t="s">
        <v>32</v>
      </c>
      <c r="O86" s="53"/>
      <c r="P86" s="67"/>
      <c r="Q86" s="67"/>
    </row>
    <row r="87" spans="1:17" x14ac:dyDescent="0.25">
      <c r="A87" s="105"/>
      <c r="B87" s="57"/>
      <c r="C87" s="85"/>
      <c r="D87" s="85"/>
      <c r="E87" s="57"/>
      <c r="F87" s="57"/>
      <c r="G87" s="97"/>
      <c r="H87" s="58">
        <f>SUM(H80:H86)</f>
        <v>4</v>
      </c>
      <c r="I87" s="58">
        <f>SUM(I80:I86)</f>
        <v>6</v>
      </c>
      <c r="J87" s="42">
        <f>SUM(J80:J86)</f>
        <v>18</v>
      </c>
      <c r="K87" s="42">
        <f>SUM(K80:K86)</f>
        <v>27</v>
      </c>
      <c r="L87" s="58">
        <f>SUM(L80:L86)</f>
        <v>12</v>
      </c>
      <c r="M87" s="59"/>
      <c r="N87" s="59"/>
      <c r="O87" s="57"/>
      <c r="Q87" s="65"/>
    </row>
    <row r="88" spans="1:17" ht="25.5" x14ac:dyDescent="0.25">
      <c r="A88" s="106"/>
      <c r="B88" s="57"/>
      <c r="C88" s="85"/>
      <c r="D88" s="85"/>
      <c r="E88" s="57"/>
      <c r="F88" s="57"/>
      <c r="G88" s="94" t="s">
        <v>57</v>
      </c>
      <c r="H88" s="192">
        <f>SUM(H87:I87)*14</f>
        <v>140</v>
      </c>
      <c r="I88" s="193"/>
      <c r="J88" s="188">
        <f>SUM(J87:K87)</f>
        <v>45</v>
      </c>
      <c r="K88" s="187"/>
      <c r="L88" s="58"/>
      <c r="M88" s="59"/>
      <c r="N88" s="59"/>
      <c r="O88" s="57"/>
    </row>
    <row r="89" spans="1:17" x14ac:dyDescent="0.25">
      <c r="A89" s="24">
        <v>10</v>
      </c>
      <c r="B89" s="101" t="s">
        <v>273</v>
      </c>
      <c r="C89" s="76" t="s">
        <v>274</v>
      </c>
      <c r="D89" s="76" t="s">
        <v>275</v>
      </c>
      <c r="E89" s="45"/>
      <c r="F89" s="45" t="s">
        <v>298</v>
      </c>
      <c r="G89" s="47" t="s">
        <v>30</v>
      </c>
      <c r="H89" s="46">
        <v>0</v>
      </c>
      <c r="I89" s="46">
        <v>0</v>
      </c>
      <c r="J89" s="46">
        <v>0</v>
      </c>
      <c r="K89" s="46">
        <v>0</v>
      </c>
      <c r="L89" s="48">
        <v>4</v>
      </c>
      <c r="M89" s="49" t="s">
        <v>38</v>
      </c>
      <c r="N89" s="49" t="s">
        <v>32</v>
      </c>
      <c r="O89" s="45"/>
    </row>
    <row r="90" spans="1:17" x14ac:dyDescent="0.25">
      <c r="A90" s="106"/>
      <c r="B90" s="57"/>
      <c r="C90" s="57"/>
      <c r="D90" s="57"/>
      <c r="E90" s="57"/>
      <c r="F90" s="57"/>
      <c r="G90" s="97"/>
      <c r="H90" s="64">
        <f>SUM(H89:H89)</f>
        <v>0</v>
      </c>
      <c r="I90" s="64">
        <f>SUM(I89:I89)</f>
        <v>0</v>
      </c>
      <c r="J90" s="42">
        <f>SUM(J89:J89)</f>
        <v>0</v>
      </c>
      <c r="K90" s="42">
        <f>SUM(K89:K89)</f>
        <v>0</v>
      </c>
      <c r="L90" s="64">
        <f>SUM(L89:L89)</f>
        <v>4</v>
      </c>
      <c r="M90" s="59"/>
      <c r="N90" s="59"/>
      <c r="O90" s="57"/>
    </row>
    <row r="91" spans="1:17" ht="25.5" x14ac:dyDescent="0.25">
      <c r="A91" s="106"/>
      <c r="B91" s="57"/>
      <c r="C91" s="57"/>
      <c r="D91" s="57"/>
      <c r="E91" s="57"/>
      <c r="F91" s="57"/>
      <c r="G91" s="94" t="s">
        <v>57</v>
      </c>
      <c r="H91" s="194">
        <f>SUM(H90:I90)*14</f>
        <v>0</v>
      </c>
      <c r="I91" s="195"/>
      <c r="J91" s="188">
        <f>SUM(J90:K90)</f>
        <v>0</v>
      </c>
      <c r="K91" s="187"/>
      <c r="L91" s="64"/>
      <c r="M91" s="59"/>
      <c r="N91" s="59"/>
      <c r="O91" s="57"/>
    </row>
    <row r="92" spans="1:17" x14ac:dyDescent="0.25">
      <c r="A92" s="27"/>
      <c r="B92" s="26"/>
      <c r="C92" s="26" t="s">
        <v>276</v>
      </c>
      <c r="D92" s="178"/>
      <c r="E92" s="26"/>
      <c r="F92" s="26"/>
      <c r="G92" s="99"/>
      <c r="H92" s="30"/>
      <c r="I92" s="30"/>
      <c r="J92" s="30"/>
      <c r="K92" s="30"/>
      <c r="L92" s="31"/>
      <c r="M92" s="29"/>
      <c r="N92" s="29"/>
      <c r="O92" s="26"/>
    </row>
    <row r="93" spans="1:17" x14ac:dyDescent="0.25">
      <c r="A93" s="27"/>
      <c r="B93" s="26"/>
      <c r="C93" s="26" t="s">
        <v>277</v>
      </c>
      <c r="D93" s="178"/>
      <c r="E93" s="26"/>
      <c r="F93" s="26"/>
      <c r="G93" s="99"/>
      <c r="H93" s="30"/>
      <c r="I93" s="30"/>
      <c r="J93" s="30"/>
      <c r="K93" s="30"/>
      <c r="L93" s="31"/>
      <c r="M93" s="29"/>
      <c r="N93" s="29"/>
      <c r="O93" s="26"/>
    </row>
    <row r="94" spans="1:17" ht="15.75" x14ac:dyDescent="0.25">
      <c r="A94" s="109" t="s">
        <v>278</v>
      </c>
      <c r="B94" s="26"/>
      <c r="C94" s="26"/>
      <c r="D94" s="26"/>
      <c r="E94" s="26"/>
      <c r="F94" s="26"/>
      <c r="G94" s="99"/>
      <c r="H94" s="27"/>
      <c r="I94" s="27"/>
      <c r="J94" s="27"/>
      <c r="K94" s="27"/>
      <c r="L94" s="28"/>
      <c r="M94" s="29"/>
      <c r="N94" s="29"/>
      <c r="O94" s="26"/>
    </row>
    <row r="95" spans="1:17" ht="25.9" customHeight="1" x14ac:dyDescent="0.25">
      <c r="A95" s="134">
        <v>1</v>
      </c>
      <c r="B95" s="149" t="s">
        <v>279</v>
      </c>
      <c r="C95" s="135" t="s">
        <v>280</v>
      </c>
      <c r="D95" s="135" t="s">
        <v>36</v>
      </c>
      <c r="E95" s="136"/>
      <c r="F95" s="137" t="s">
        <v>37</v>
      </c>
      <c r="G95" s="138" t="s">
        <v>30</v>
      </c>
      <c r="H95" s="139">
        <v>1</v>
      </c>
      <c r="I95" s="177">
        <v>3</v>
      </c>
      <c r="J95" s="157">
        <v>5</v>
      </c>
      <c r="K95" s="157">
        <v>13</v>
      </c>
      <c r="L95" s="140">
        <v>4</v>
      </c>
      <c r="M95" s="141" t="s">
        <v>38</v>
      </c>
      <c r="N95" s="141" t="s">
        <v>281</v>
      </c>
      <c r="O95" s="142"/>
    </row>
    <row r="96" spans="1:17" ht="28.5" x14ac:dyDescent="0.25">
      <c r="A96" s="134">
        <v>1</v>
      </c>
      <c r="B96" s="149" t="s">
        <v>282</v>
      </c>
      <c r="C96" s="143" t="s">
        <v>283</v>
      </c>
      <c r="D96" s="144" t="s">
        <v>41</v>
      </c>
      <c r="E96" s="136"/>
      <c r="F96" s="137" t="s">
        <v>298</v>
      </c>
      <c r="G96" s="138" t="s">
        <v>30</v>
      </c>
      <c r="H96" s="139">
        <v>0</v>
      </c>
      <c r="I96" s="138">
        <v>2</v>
      </c>
      <c r="J96" s="139">
        <v>0</v>
      </c>
      <c r="K96" s="139">
        <v>9</v>
      </c>
      <c r="L96" s="140">
        <v>2</v>
      </c>
      <c r="M96" s="141" t="s">
        <v>38</v>
      </c>
      <c r="N96" s="141" t="s">
        <v>281</v>
      </c>
      <c r="O96" s="136"/>
    </row>
    <row r="97" spans="1:15" x14ac:dyDescent="0.25">
      <c r="A97" s="134">
        <v>1</v>
      </c>
      <c r="B97" s="149" t="s">
        <v>284</v>
      </c>
      <c r="C97" s="143" t="s">
        <v>285</v>
      </c>
      <c r="D97" s="144" t="s">
        <v>45</v>
      </c>
      <c r="E97" s="136" t="s">
        <v>46</v>
      </c>
      <c r="F97" s="136" t="s">
        <v>47</v>
      </c>
      <c r="G97" s="138" t="s">
        <v>30</v>
      </c>
      <c r="H97" s="139">
        <v>0</v>
      </c>
      <c r="I97" s="177" t="s">
        <v>48</v>
      </c>
      <c r="J97" s="139">
        <v>0</v>
      </c>
      <c r="K97" s="139">
        <v>9</v>
      </c>
      <c r="L97" s="140">
        <v>2</v>
      </c>
      <c r="M97" s="141" t="s">
        <v>38</v>
      </c>
      <c r="N97" s="141" t="s">
        <v>281</v>
      </c>
      <c r="O97" s="136"/>
    </row>
    <row r="98" spans="1:15" x14ac:dyDescent="0.25">
      <c r="A98" s="134">
        <v>1</v>
      </c>
      <c r="B98" s="149" t="s">
        <v>286</v>
      </c>
      <c r="C98" s="143" t="s">
        <v>287</v>
      </c>
      <c r="D98" s="144" t="s">
        <v>51</v>
      </c>
      <c r="E98" s="136"/>
      <c r="F98" s="145" t="s">
        <v>297</v>
      </c>
      <c r="G98" s="138" t="s">
        <v>30</v>
      </c>
      <c r="H98" s="139">
        <v>0</v>
      </c>
      <c r="I98" s="138">
        <v>1</v>
      </c>
      <c r="J98" s="139">
        <v>0</v>
      </c>
      <c r="K98" s="138">
        <v>5</v>
      </c>
      <c r="L98" s="140">
        <v>1</v>
      </c>
      <c r="M98" s="141" t="s">
        <v>38</v>
      </c>
      <c r="N98" s="141" t="s">
        <v>281</v>
      </c>
      <c r="O98" s="136"/>
    </row>
    <row r="99" spans="1:15" ht="28.5" x14ac:dyDescent="0.25">
      <c r="A99" s="134">
        <v>1</v>
      </c>
      <c r="B99" s="149" t="s">
        <v>288</v>
      </c>
      <c r="C99" s="146" t="s">
        <v>289</v>
      </c>
      <c r="D99" s="147" t="s">
        <v>55</v>
      </c>
      <c r="E99" s="136"/>
      <c r="F99" s="145" t="s">
        <v>295</v>
      </c>
      <c r="G99" s="138" t="s">
        <v>30</v>
      </c>
      <c r="H99" s="139">
        <v>0</v>
      </c>
      <c r="I99" s="138">
        <v>1</v>
      </c>
      <c r="J99" s="139">
        <v>0</v>
      </c>
      <c r="K99" s="138">
        <v>5</v>
      </c>
      <c r="L99" s="140">
        <v>1</v>
      </c>
      <c r="M99" s="141" t="s">
        <v>38</v>
      </c>
      <c r="N99" s="141" t="s">
        <v>281</v>
      </c>
      <c r="O99" s="136"/>
    </row>
  </sheetData>
  <mergeCells count="33">
    <mergeCell ref="H16:I16"/>
    <mergeCell ref="H25:I25"/>
    <mergeCell ref="O7:O8"/>
    <mergeCell ref="D7:D8"/>
    <mergeCell ref="C7:C8"/>
    <mergeCell ref="J7:K7"/>
    <mergeCell ref="J16:K16"/>
    <mergeCell ref="J25:K25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88:I88"/>
    <mergeCell ref="H91:I91"/>
    <mergeCell ref="H35:I35"/>
    <mergeCell ref="H44:I44"/>
    <mergeCell ref="H53:I53"/>
    <mergeCell ref="H62:I62"/>
    <mergeCell ref="H79:I79"/>
    <mergeCell ref="H71:I71"/>
    <mergeCell ref="J79:K79"/>
    <mergeCell ref="J88:K88"/>
    <mergeCell ref="J91:K91"/>
    <mergeCell ref="J35:K35"/>
    <mergeCell ref="J44:K44"/>
    <mergeCell ref="J53:K53"/>
    <mergeCell ref="J62:K62"/>
    <mergeCell ref="J71:K71"/>
  </mergeCells>
  <printOptions horizontalCentered="1" gridLines="1"/>
  <pageMargins left="0.27559055118110237" right="7.874015748031496E-2" top="0.47244094488188981" bottom="0.47244094488188981" header="0" footer="0.19685039370078741"/>
  <pageSetup paperSize="9" scale="74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25" max="14" man="1"/>
    <brk id="53" max="14" man="1"/>
    <brk id="8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2023-07-26T09:06:25Z</cp:lastPrinted>
  <dcterms:created xsi:type="dcterms:W3CDTF">2016-09-01T14:49:18Z</dcterms:created>
  <dcterms:modified xsi:type="dcterms:W3CDTF">2023-08-02T15:34:18Z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