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FOLDRAJZ\4 félév_szakpáros\"/>
    </mc:Choice>
  </mc:AlternateContent>
  <bookViews>
    <workbookView xWindow="0" yWindow="0" windowWidth="25200" windowHeight="11430"/>
  </bookViews>
  <sheets>
    <sheet name="BA+minor után" sheetId="6" r:id="rId1"/>
  </sheets>
  <definedNames>
    <definedName name="_xlnm.Print_Titles" localSheetId="0">'BA+minor után'!$9:$10</definedName>
    <definedName name="_xlnm.Print_Area" localSheetId="0">'BA+minor után'!$A$1:$O$35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6" l="1"/>
  <c r="K31" i="6"/>
  <c r="J31" i="6"/>
  <c r="I31" i="6"/>
  <c r="H31" i="6"/>
  <c r="K23" i="6" l="1"/>
  <c r="J23" i="6"/>
  <c r="I23" i="6"/>
  <c r="H23" i="6"/>
  <c r="L23" i="6" l="1"/>
  <c r="K34" i="6" l="1"/>
  <c r="J34" i="6"/>
  <c r="K15" i="6"/>
  <c r="J15" i="6"/>
  <c r="J35" i="6" l="1"/>
  <c r="J16" i="6"/>
  <c r="J24" i="6"/>
  <c r="J32" i="6" s="1"/>
  <c r="O5" i="6" l="1"/>
  <c r="L34" i="6"/>
  <c r="I34" i="6"/>
  <c r="H34" i="6"/>
  <c r="L15" i="6"/>
  <c r="I15" i="6"/>
  <c r="H15" i="6"/>
  <c r="H16" i="6" l="1"/>
  <c r="H24" i="6"/>
  <c r="H32" i="6" s="1"/>
  <c r="H35" i="6"/>
  <c r="N5" i="6" l="1"/>
</calcChain>
</file>

<file path=xl/sharedStrings.xml><?xml version="1.0" encoding="utf-8"?>
<sst xmlns="http://schemas.openxmlformats.org/spreadsheetml/2006/main" count="168" uniqueCount="103">
  <si>
    <t>E</t>
  </si>
  <si>
    <t>Gy</t>
  </si>
  <si>
    <t>K</t>
  </si>
  <si>
    <t>A</t>
  </si>
  <si>
    <t>G</t>
  </si>
  <si>
    <t>Féléves óraszám:</t>
  </si>
  <si>
    <t>Képzés óraszáma:</t>
  </si>
  <si>
    <t>Osztatlan tanárképzési szak:</t>
  </si>
  <si>
    <t>Megszerezhető szakképzettség:</t>
  </si>
  <si>
    <t>10 félév</t>
  </si>
  <si>
    <t>Tanulmányi idő:</t>
  </si>
  <si>
    <t>Elismerés után teljesítendő kreditek:</t>
  </si>
  <si>
    <t>Dr. Vass Róbert</t>
  </si>
  <si>
    <t>Bácskainé dr. Pristyák Erika</t>
  </si>
  <si>
    <t>Csillagászati földrajz</t>
  </si>
  <si>
    <t>Dr. Tömöri Mihály</t>
  </si>
  <si>
    <t>Dr. Kókai Sándor</t>
  </si>
  <si>
    <t>FTI</t>
  </si>
  <si>
    <t>Astronomical geography</t>
  </si>
  <si>
    <t>FDB1306, FDB1305</t>
  </si>
  <si>
    <t>FDB1304, FDB1303</t>
  </si>
  <si>
    <t>FDB1407</t>
  </si>
  <si>
    <t>FDB1301</t>
  </si>
  <si>
    <t>FDB1501</t>
  </si>
  <si>
    <t>FDB1504</t>
  </si>
  <si>
    <t>FDB1604</t>
  </si>
  <si>
    <t>FDM1808</t>
  </si>
  <si>
    <t>FDB1605</t>
  </si>
  <si>
    <t>FDM1809</t>
  </si>
  <si>
    <t>FDB1607</t>
  </si>
  <si>
    <t>FDB1703, FDB1704</t>
  </si>
  <si>
    <t>Thesis</t>
  </si>
  <si>
    <t>Távérzékelés és térképtan</t>
  </si>
  <si>
    <t>OFD1101</t>
  </si>
  <si>
    <t>OFD1103</t>
  </si>
  <si>
    <t>OFD8001</t>
  </si>
  <si>
    <t>OFD8002</t>
  </si>
  <si>
    <t>OFD8003</t>
  </si>
  <si>
    <t>4 félév</t>
  </si>
  <si>
    <t>OFD1206</t>
  </si>
  <si>
    <t>OFD1246</t>
  </si>
  <si>
    <t>Éghajlattan és légkörfizika 1.</t>
  </si>
  <si>
    <t>Remote sensing and cartography</t>
  </si>
  <si>
    <t>Climatology and atmospheric physics 1.</t>
  </si>
  <si>
    <t>Economic Geography 1.</t>
  </si>
  <si>
    <t>Általános gazdaságföldrajz 1.</t>
  </si>
  <si>
    <t>Általános földtani és geokémiai alapismeretek</t>
  </si>
  <si>
    <t>Basics of geology and geochemistry</t>
  </si>
  <si>
    <t>FDB1308</t>
  </si>
  <si>
    <t>Magyarország és a Kárpát-medence természeti földrajza</t>
  </si>
  <si>
    <t>Szakmódszertan 1.</t>
  </si>
  <si>
    <t>Szakmódszertan 2.</t>
  </si>
  <si>
    <t>Methodology 1.</t>
  </si>
  <si>
    <t>Methodology 2.</t>
  </si>
  <si>
    <t>Magyarország társadalomföldrajza</t>
  </si>
  <si>
    <t>Social geography of Hungary</t>
  </si>
  <si>
    <t>Szakmódszertan 3.</t>
  </si>
  <si>
    <t>Methodology 3.</t>
  </si>
  <si>
    <t>Physical and Social geography of Europe</t>
  </si>
  <si>
    <t>Európa természeti- és társadalomföldrajza</t>
  </si>
  <si>
    <t>okleveles földrajztanár</t>
  </si>
  <si>
    <t>Diplomamunka</t>
  </si>
  <si>
    <t>Optional course unit</t>
  </si>
  <si>
    <t>OFD1205</t>
  </si>
  <si>
    <t>OFD1115</t>
  </si>
  <si>
    <t>OFD1218</t>
  </si>
  <si>
    <t>Alapfokozat és szakképzettség birtokában osztatlan két szakos tanári szakképzettség megszerzése kreditbeszámítással (minorral)</t>
  </si>
  <si>
    <t>OFD8004</t>
  </si>
  <si>
    <t>Kollaborációs tanulási környezet</t>
  </si>
  <si>
    <t>Collaborative Learning Environment</t>
  </si>
  <si>
    <t>Általános természeti földrajz 1.</t>
  </si>
  <si>
    <t>Physical geography 1.</t>
  </si>
  <si>
    <t>OFD1197</t>
  </si>
  <si>
    <t>OFD1190</t>
  </si>
  <si>
    <t>Kontinensek földrajza 1.</t>
  </si>
  <si>
    <t>Geography of the Continents 1.</t>
  </si>
  <si>
    <t>OFD1199</t>
  </si>
  <si>
    <t>OFD1170</t>
  </si>
  <si>
    <t>Általános társadalomföldrajz 1.</t>
  </si>
  <si>
    <t>Social geography 1.</t>
  </si>
  <si>
    <t>C</t>
  </si>
  <si>
    <t>Physical geography of Hungary and the Carpathian Basin</t>
  </si>
  <si>
    <t>OFD1198</t>
  </si>
  <si>
    <t xml:space="preserve">Szakfelelős: </t>
  </si>
  <si>
    <t>Képzési idő:</t>
  </si>
  <si>
    <t>Nappali</t>
  </si>
  <si>
    <t>Levelező</t>
  </si>
  <si>
    <t>Földrajztanár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</si>
  <si>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</si>
  <si>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</si>
  <si>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</si>
  <si>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</si>
  <si>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</si>
  <si>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</si>
  <si>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</si>
  <si>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</si>
  <si>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</si>
  <si>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</si>
  <si>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</si>
  <si>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</si>
  <si>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</si>
  <si>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2022 szeptemberétől</t>
  </si>
  <si>
    <t>Az intézményi kínálat szerint szabadon választható 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</si>
</sst>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rgb="FF000000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22"/>
      </bottom>
      <diagonal/>
    </border>
  </borders>
  <cellStyleXfs count="1">
    <xf numFmtId="0" fontId="0" fillId="0" borderId="0"/>
  </cellStyleXfs>
  <cellXfs count="83">
    <xf numFmtId="0" fontId="0" fillId="0" borderId="0" xfId="0"/>
    <xf numFmtId="1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9" fillId="4" borderId="3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vertical="center"/>
    </xf>
    <xf numFmtId="0" fontId="1" fillId="0" borderId="9" xfId="0" applyFont="1" applyBorder="1" applyAlignment="1">
      <alignment vertical="center" wrapText="1"/>
    </xf>
    <xf numFmtId="0" fontId="10" fillId="6" borderId="0" xfId="0" applyFont="1" applyFill="1"/>
    <xf numFmtId="1" fontId="5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/>
    <xf numFmtId="0" fontId="5" fillId="0" borderId="0" xfId="0" applyFont="1" applyFill="1" applyBorder="1" applyAlignment="1">
      <alignment horizontal="center" vertical="center"/>
    </xf>
    <xf numFmtId="0" fontId="5" fillId="7" borderId="0" xfId="0" applyFont="1" applyFill="1" applyAlignment="1">
      <alignment vertical="center"/>
    </xf>
    <xf numFmtId="1" fontId="5" fillId="7" borderId="0" xfId="0" applyNumberFormat="1" applyFont="1" applyFill="1" applyAlignment="1">
      <alignment horizontal="center" vertical="center"/>
    </xf>
    <xf numFmtId="1" fontId="2" fillId="7" borderId="0" xfId="0" applyNumberFormat="1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1" fontId="2" fillId="0" borderId="0" xfId="0" applyNumberFormat="1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/>
    </xf>
    <xf numFmtId="1" fontId="9" fillId="4" borderId="6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1" fontId="9" fillId="4" borderId="5" xfId="0" applyNumberFormat="1" applyFont="1" applyFill="1" applyBorder="1" applyAlignment="1">
      <alignment horizontal="center" vertical="center"/>
    </xf>
    <xf numFmtId="1" fontId="9" fillId="4" borderId="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1638353</xdr:colOff>
      <xdr:row>6</xdr:row>
      <xdr:rowOff>100852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58941" cy="1243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tabSelected="1" view="pageBreakPreview" zoomScale="60" zoomScaleNormal="85" zoomScalePageLayoutView="85" workbookViewId="0">
      <selection activeCell="G19" sqref="G19"/>
    </sheetView>
  </sheetViews>
  <sheetFormatPr defaultColWidth="9.140625" defaultRowHeight="15" x14ac:dyDescent="0.25"/>
  <cols>
    <col min="1" max="1" width="5.85546875" style="29" customWidth="1"/>
    <col min="2" max="2" width="10.85546875" style="13" customWidth="1"/>
    <col min="3" max="3" width="35.85546875" style="49" customWidth="1"/>
    <col min="4" max="4" width="35.28515625" style="13" customWidth="1"/>
    <col min="5" max="5" width="12.85546875" style="13" customWidth="1"/>
    <col min="6" max="6" width="37.42578125" style="13" customWidth="1"/>
    <col min="7" max="7" width="10" style="13" customWidth="1"/>
    <col min="8" max="11" width="5.7109375" style="23" customWidth="1"/>
    <col min="12" max="12" width="6.85546875" style="19" customWidth="1"/>
    <col min="13" max="13" width="7.42578125" style="25" customWidth="1"/>
    <col min="14" max="14" width="9.28515625" style="25" customWidth="1"/>
    <col min="15" max="15" width="14.28515625" style="13" customWidth="1"/>
    <col min="16" max="16384" width="9.140625" style="35"/>
  </cols>
  <sheetData>
    <row r="1" spans="1:15" x14ac:dyDescent="0.25">
      <c r="B1" s="24"/>
      <c r="C1" s="30"/>
      <c r="D1" s="31" t="s">
        <v>7</v>
      </c>
      <c r="E1" s="31" t="s">
        <v>87</v>
      </c>
      <c r="F1" s="31"/>
      <c r="G1" s="24"/>
      <c r="H1" s="32"/>
      <c r="I1" s="32"/>
      <c r="J1" s="32"/>
      <c r="K1" s="32"/>
      <c r="L1" s="15" t="s">
        <v>83</v>
      </c>
      <c r="M1" s="66"/>
      <c r="N1" s="67" t="s">
        <v>16</v>
      </c>
      <c r="O1" s="68"/>
    </row>
    <row r="2" spans="1:15" x14ac:dyDescent="0.25">
      <c r="B2" s="24"/>
      <c r="C2" s="36"/>
      <c r="D2" s="17" t="s">
        <v>66</v>
      </c>
      <c r="E2" s="17"/>
      <c r="F2" s="17"/>
      <c r="G2" s="37"/>
      <c r="H2" s="38"/>
      <c r="I2" s="38"/>
      <c r="J2" s="38"/>
      <c r="K2" s="38"/>
      <c r="L2" s="39"/>
      <c r="M2" s="40"/>
      <c r="N2" s="34"/>
      <c r="O2" s="41"/>
    </row>
    <row r="3" spans="1:15" x14ac:dyDescent="0.25">
      <c r="B3" s="24"/>
      <c r="C3" s="36"/>
      <c r="D3" s="12" t="s">
        <v>84</v>
      </c>
      <c r="E3" s="12" t="s">
        <v>9</v>
      </c>
      <c r="F3" s="12"/>
      <c r="G3" s="24"/>
      <c r="H3" s="32"/>
      <c r="I3" s="32"/>
      <c r="J3" s="32"/>
      <c r="K3" s="32"/>
      <c r="L3" s="42"/>
      <c r="M3" s="34"/>
      <c r="N3" s="34"/>
      <c r="O3" s="41"/>
    </row>
    <row r="4" spans="1:15" x14ac:dyDescent="0.25">
      <c r="B4" s="24"/>
      <c r="C4" s="43"/>
      <c r="D4" s="13" t="s">
        <v>10</v>
      </c>
      <c r="E4" s="14" t="s">
        <v>38</v>
      </c>
      <c r="G4" s="24"/>
      <c r="H4" s="32"/>
      <c r="I4" s="32"/>
      <c r="J4" s="32"/>
      <c r="K4" s="44"/>
      <c r="M4" s="44"/>
      <c r="N4" s="45" t="s">
        <v>85</v>
      </c>
      <c r="O4" s="46" t="s">
        <v>86</v>
      </c>
    </row>
    <row r="5" spans="1:15" x14ac:dyDescent="0.25">
      <c r="B5" s="24"/>
      <c r="C5" s="36"/>
      <c r="D5" s="12" t="s">
        <v>11</v>
      </c>
      <c r="E5" s="14">
        <v>120</v>
      </c>
      <c r="G5" s="24"/>
      <c r="H5" s="32"/>
      <c r="I5" s="32"/>
      <c r="J5" s="32"/>
      <c r="K5" s="44" t="s">
        <v>6</v>
      </c>
      <c r="M5" s="44"/>
      <c r="N5" s="45">
        <f>SUM(H16,H24,H32,H35)</f>
        <v>560</v>
      </c>
      <c r="O5" s="46">
        <f>SUM(J16,J24,J32,J35,)</f>
        <v>184</v>
      </c>
    </row>
    <row r="6" spans="1:15" x14ac:dyDescent="0.25">
      <c r="B6" s="24"/>
      <c r="C6" s="47"/>
      <c r="D6" s="18" t="s">
        <v>8</v>
      </c>
      <c r="E6" s="18" t="s">
        <v>60</v>
      </c>
      <c r="F6" s="18"/>
      <c r="G6" s="24"/>
      <c r="H6" s="32"/>
      <c r="I6" s="32"/>
      <c r="J6" s="32"/>
      <c r="K6" s="32"/>
      <c r="L6" s="33"/>
      <c r="N6" s="33"/>
      <c r="O6" s="48"/>
    </row>
    <row r="7" spans="1:15" x14ac:dyDescent="0.25">
      <c r="B7" s="24"/>
      <c r="C7" s="36"/>
      <c r="D7" s="18"/>
      <c r="E7" s="18"/>
      <c r="F7" s="18"/>
      <c r="G7" s="24"/>
      <c r="H7" s="32"/>
      <c r="I7" s="32"/>
      <c r="J7" s="32"/>
      <c r="K7" s="32"/>
      <c r="L7" s="33"/>
      <c r="N7" s="33"/>
      <c r="O7" s="48"/>
    </row>
    <row r="8" spans="1:15" ht="15" customHeight="1" x14ac:dyDescent="0.25">
      <c r="A8" s="20" t="s">
        <v>101</v>
      </c>
      <c r="B8" s="16"/>
      <c r="D8" s="16"/>
      <c r="E8" s="16"/>
      <c r="F8" s="16"/>
      <c r="K8" s="50"/>
      <c r="L8" s="16"/>
      <c r="M8" s="13"/>
      <c r="N8" s="16"/>
    </row>
    <row r="9" spans="1:15" ht="51" customHeight="1" x14ac:dyDescent="0.25">
      <c r="A9" s="81" t="s">
        <v>88</v>
      </c>
      <c r="B9" s="73" t="s">
        <v>89</v>
      </c>
      <c r="C9" s="73" t="s">
        <v>90</v>
      </c>
      <c r="D9" s="79" t="s">
        <v>91</v>
      </c>
      <c r="E9" s="79" t="s">
        <v>92</v>
      </c>
      <c r="F9" s="79" t="s">
        <v>93</v>
      </c>
      <c r="G9" s="73" t="s">
        <v>94</v>
      </c>
      <c r="H9" s="75" t="s">
        <v>95</v>
      </c>
      <c r="I9" s="76"/>
      <c r="J9" s="75" t="s">
        <v>96</v>
      </c>
      <c r="K9" s="76"/>
      <c r="L9" s="77" t="s">
        <v>97</v>
      </c>
      <c r="M9" s="73" t="s">
        <v>98</v>
      </c>
      <c r="N9" s="73" t="s">
        <v>99</v>
      </c>
      <c r="O9" s="69" t="s">
        <v>100</v>
      </c>
    </row>
    <row r="10" spans="1:15" ht="26.25" customHeight="1" x14ac:dyDescent="0.25">
      <c r="A10" s="82"/>
      <c r="B10" s="74"/>
      <c r="C10" s="74"/>
      <c r="D10" s="80"/>
      <c r="E10" s="80"/>
      <c r="F10" s="80"/>
      <c r="G10" s="74"/>
      <c r="H10" s="27" t="s">
        <v>0</v>
      </c>
      <c r="I10" s="28" t="s">
        <v>1</v>
      </c>
      <c r="J10" s="27" t="s">
        <v>0</v>
      </c>
      <c r="K10" s="28" t="s">
        <v>1</v>
      </c>
      <c r="L10" s="78"/>
      <c r="M10" s="74"/>
      <c r="N10" s="74"/>
      <c r="O10" s="70"/>
    </row>
    <row r="11" spans="1:15" ht="28.5" x14ac:dyDescent="0.25">
      <c r="A11" s="1">
        <v>1</v>
      </c>
      <c r="B11" s="2" t="s">
        <v>33</v>
      </c>
      <c r="C11" s="54" t="s">
        <v>46</v>
      </c>
      <c r="D11" s="55" t="s">
        <v>47</v>
      </c>
      <c r="E11" s="2"/>
      <c r="F11" s="56" t="s">
        <v>12</v>
      </c>
      <c r="G11" s="21" t="s">
        <v>17</v>
      </c>
      <c r="H11" s="3">
        <v>2</v>
      </c>
      <c r="I11" s="3">
        <v>2</v>
      </c>
      <c r="J11" s="3">
        <v>9</v>
      </c>
      <c r="K11" s="3">
        <v>9</v>
      </c>
      <c r="L11" s="4">
        <v>3</v>
      </c>
      <c r="M11" s="21" t="s">
        <v>2</v>
      </c>
      <c r="N11" s="21" t="s">
        <v>3</v>
      </c>
      <c r="O11" s="56" t="s">
        <v>48</v>
      </c>
    </row>
    <row r="12" spans="1:15" ht="28.5" x14ac:dyDescent="0.25">
      <c r="A12" s="1">
        <v>1</v>
      </c>
      <c r="B12" s="26" t="s">
        <v>77</v>
      </c>
      <c r="C12" s="54" t="s">
        <v>32</v>
      </c>
      <c r="D12" s="26" t="s">
        <v>42</v>
      </c>
      <c r="E12" s="2"/>
      <c r="F12" s="56" t="s">
        <v>13</v>
      </c>
      <c r="G12" s="21" t="s">
        <v>17</v>
      </c>
      <c r="H12" s="3">
        <v>0</v>
      </c>
      <c r="I12" s="3">
        <v>1</v>
      </c>
      <c r="J12" s="3">
        <v>0</v>
      </c>
      <c r="K12" s="3">
        <v>5</v>
      </c>
      <c r="L12" s="4">
        <v>2</v>
      </c>
      <c r="M12" s="21" t="s">
        <v>4</v>
      </c>
      <c r="N12" s="21" t="s">
        <v>3</v>
      </c>
      <c r="O12" s="56" t="s">
        <v>20</v>
      </c>
    </row>
    <row r="13" spans="1:15" x14ac:dyDescent="0.25">
      <c r="A13" s="1">
        <v>1</v>
      </c>
      <c r="B13" s="2" t="s">
        <v>34</v>
      </c>
      <c r="C13" s="56" t="s">
        <v>70</v>
      </c>
      <c r="D13" s="56" t="s">
        <v>71</v>
      </c>
      <c r="E13" s="2"/>
      <c r="F13" s="56" t="s">
        <v>12</v>
      </c>
      <c r="G13" s="21" t="s">
        <v>17</v>
      </c>
      <c r="H13" s="3">
        <v>2</v>
      </c>
      <c r="I13" s="3">
        <v>0</v>
      </c>
      <c r="J13" s="3">
        <v>9</v>
      </c>
      <c r="K13" s="3">
        <v>0</v>
      </c>
      <c r="L13" s="4">
        <v>3</v>
      </c>
      <c r="M13" s="21" t="s">
        <v>2</v>
      </c>
      <c r="N13" s="21" t="s">
        <v>3</v>
      </c>
      <c r="O13" s="56" t="s">
        <v>21</v>
      </c>
    </row>
    <row r="14" spans="1:15" x14ac:dyDescent="0.25">
      <c r="A14" s="1">
        <v>1</v>
      </c>
      <c r="B14" s="2" t="s">
        <v>72</v>
      </c>
      <c r="C14" s="56" t="s">
        <v>78</v>
      </c>
      <c r="D14" s="56" t="s">
        <v>79</v>
      </c>
      <c r="E14" s="2"/>
      <c r="F14" s="56" t="s">
        <v>15</v>
      </c>
      <c r="G14" s="21" t="s">
        <v>17</v>
      </c>
      <c r="H14" s="3">
        <v>2</v>
      </c>
      <c r="I14" s="3">
        <v>1</v>
      </c>
      <c r="J14" s="3">
        <v>9</v>
      </c>
      <c r="K14" s="3">
        <v>5</v>
      </c>
      <c r="L14" s="4">
        <v>3</v>
      </c>
      <c r="M14" s="21" t="s">
        <v>2</v>
      </c>
      <c r="N14" s="21" t="s">
        <v>3</v>
      </c>
      <c r="O14" s="56" t="s">
        <v>23</v>
      </c>
    </row>
    <row r="15" spans="1:15" x14ac:dyDescent="0.25">
      <c r="A15" s="5"/>
      <c r="B15" s="6"/>
      <c r="C15" s="6"/>
      <c r="D15" s="6"/>
      <c r="E15" s="6"/>
      <c r="F15" s="6"/>
      <c r="G15" s="6"/>
      <c r="H15" s="7">
        <f>SUM(H11:H14)</f>
        <v>6</v>
      </c>
      <c r="I15" s="7">
        <f>SUM(I11:I14)</f>
        <v>4</v>
      </c>
      <c r="J15" s="7">
        <f>SUM(J11:J14)</f>
        <v>27</v>
      </c>
      <c r="K15" s="7">
        <f>SUM(K11:K14)</f>
        <v>19</v>
      </c>
      <c r="L15" s="7">
        <f>SUM(L11:L14)</f>
        <v>11</v>
      </c>
      <c r="M15" s="52"/>
      <c r="N15" s="52"/>
      <c r="O15" s="6"/>
    </row>
    <row r="16" spans="1:15" ht="28.5" x14ac:dyDescent="0.25">
      <c r="A16" s="5"/>
      <c r="B16" s="6"/>
      <c r="C16" s="6"/>
      <c r="D16" s="6"/>
      <c r="E16" s="6"/>
      <c r="F16" s="6"/>
      <c r="G16" s="51" t="s">
        <v>5</v>
      </c>
      <c r="H16" s="71">
        <f>SUM(H15:I15)*14</f>
        <v>140</v>
      </c>
      <c r="I16" s="72"/>
      <c r="J16" s="71">
        <f>SUM(J15:K15)</f>
        <v>46</v>
      </c>
      <c r="K16" s="72"/>
      <c r="L16" s="53"/>
      <c r="M16" s="52"/>
      <c r="N16" s="52"/>
      <c r="O16" s="6"/>
    </row>
    <row r="17" spans="1:15" ht="28.5" x14ac:dyDescent="0.25">
      <c r="A17" s="8">
        <v>2</v>
      </c>
      <c r="B17" s="9" t="s">
        <v>63</v>
      </c>
      <c r="C17" s="57" t="s">
        <v>14</v>
      </c>
      <c r="D17" s="57" t="s">
        <v>18</v>
      </c>
      <c r="E17" s="9"/>
      <c r="F17" s="57" t="s">
        <v>15</v>
      </c>
      <c r="G17" s="22" t="s">
        <v>17</v>
      </c>
      <c r="H17" s="10">
        <v>2</v>
      </c>
      <c r="I17" s="10">
        <v>1</v>
      </c>
      <c r="J17" s="10">
        <v>9</v>
      </c>
      <c r="K17" s="10">
        <v>5</v>
      </c>
      <c r="L17" s="11">
        <v>4</v>
      </c>
      <c r="M17" s="22" t="s">
        <v>2</v>
      </c>
      <c r="N17" s="22" t="s">
        <v>3</v>
      </c>
      <c r="O17" s="57" t="s">
        <v>19</v>
      </c>
    </row>
    <row r="18" spans="1:15" ht="28.5" x14ac:dyDescent="0.25">
      <c r="A18" s="8">
        <v>2</v>
      </c>
      <c r="B18" s="9" t="s">
        <v>39</v>
      </c>
      <c r="C18" s="58" t="s">
        <v>41</v>
      </c>
      <c r="D18" s="59" t="s">
        <v>43</v>
      </c>
      <c r="E18" s="9"/>
      <c r="F18" s="57" t="s">
        <v>15</v>
      </c>
      <c r="G18" s="22" t="s">
        <v>17</v>
      </c>
      <c r="H18" s="10">
        <v>2</v>
      </c>
      <c r="I18" s="10">
        <v>0</v>
      </c>
      <c r="J18" s="10">
        <v>9</v>
      </c>
      <c r="K18" s="10">
        <v>0</v>
      </c>
      <c r="L18" s="11">
        <v>3</v>
      </c>
      <c r="M18" s="22" t="s">
        <v>2</v>
      </c>
      <c r="N18" s="22" t="s">
        <v>3</v>
      </c>
      <c r="O18" s="57" t="s">
        <v>22</v>
      </c>
    </row>
    <row r="19" spans="1:15" x14ac:dyDescent="0.25">
      <c r="A19" s="8">
        <v>2</v>
      </c>
      <c r="B19" s="9" t="s">
        <v>82</v>
      </c>
      <c r="C19" s="57" t="s">
        <v>45</v>
      </c>
      <c r="D19" s="57" t="s">
        <v>44</v>
      </c>
      <c r="E19" s="57"/>
      <c r="F19" s="57" t="s">
        <v>15</v>
      </c>
      <c r="G19" s="22" t="s">
        <v>17</v>
      </c>
      <c r="H19" s="10">
        <v>2</v>
      </c>
      <c r="I19" s="10">
        <v>1</v>
      </c>
      <c r="J19" s="10">
        <v>9</v>
      </c>
      <c r="K19" s="10">
        <v>5</v>
      </c>
      <c r="L19" s="11">
        <v>3</v>
      </c>
      <c r="M19" s="22" t="s">
        <v>2</v>
      </c>
      <c r="N19" s="22" t="s">
        <v>3</v>
      </c>
      <c r="O19" s="57" t="s">
        <v>24</v>
      </c>
    </row>
    <row r="20" spans="1:15" x14ac:dyDescent="0.25">
      <c r="A20" s="8">
        <v>2</v>
      </c>
      <c r="B20" s="9" t="s">
        <v>35</v>
      </c>
      <c r="C20" s="57" t="s">
        <v>50</v>
      </c>
      <c r="D20" s="57" t="s">
        <v>52</v>
      </c>
      <c r="E20" s="57"/>
      <c r="F20" s="57" t="s">
        <v>13</v>
      </c>
      <c r="G20" s="22" t="s">
        <v>17</v>
      </c>
      <c r="H20" s="10">
        <v>0</v>
      </c>
      <c r="I20" s="10">
        <v>2</v>
      </c>
      <c r="J20" s="10">
        <v>0</v>
      </c>
      <c r="K20" s="10">
        <v>9</v>
      </c>
      <c r="L20" s="11">
        <v>3</v>
      </c>
      <c r="M20" s="22" t="s">
        <v>4</v>
      </c>
      <c r="N20" s="22" t="s">
        <v>3</v>
      </c>
      <c r="O20" s="57" t="s">
        <v>26</v>
      </c>
    </row>
    <row r="21" spans="1:15" x14ac:dyDescent="0.25">
      <c r="A21" s="8">
        <v>2</v>
      </c>
      <c r="B21" s="9" t="s">
        <v>37</v>
      </c>
      <c r="C21" s="57" t="s">
        <v>56</v>
      </c>
      <c r="D21" s="57" t="s">
        <v>57</v>
      </c>
      <c r="E21" s="57" t="s">
        <v>36</v>
      </c>
      <c r="F21" s="57" t="s">
        <v>13</v>
      </c>
      <c r="G21" s="22" t="s">
        <v>17</v>
      </c>
      <c r="H21" s="10">
        <v>0</v>
      </c>
      <c r="I21" s="10">
        <v>1</v>
      </c>
      <c r="J21" s="10">
        <v>0</v>
      </c>
      <c r="K21" s="10">
        <v>5</v>
      </c>
      <c r="L21" s="11">
        <v>2</v>
      </c>
      <c r="M21" s="22" t="s">
        <v>4</v>
      </c>
      <c r="N21" s="22" t="s">
        <v>3</v>
      </c>
      <c r="O21" s="57" t="s">
        <v>28</v>
      </c>
    </row>
    <row r="22" spans="1:15" ht="28.5" x14ac:dyDescent="0.25">
      <c r="A22" s="8">
        <v>2</v>
      </c>
      <c r="B22" s="9"/>
      <c r="C22" s="58" t="s">
        <v>102</v>
      </c>
      <c r="D22" s="60" t="s">
        <v>62</v>
      </c>
      <c r="E22" s="9"/>
      <c r="F22" s="9"/>
      <c r="G22" s="9"/>
      <c r="H22" s="10">
        <v>0</v>
      </c>
      <c r="I22" s="10">
        <v>1</v>
      </c>
      <c r="J22" s="10">
        <v>0</v>
      </c>
      <c r="K22" s="10">
        <v>5</v>
      </c>
      <c r="L22" s="11">
        <v>2</v>
      </c>
      <c r="M22" s="22"/>
      <c r="N22" s="22" t="s">
        <v>80</v>
      </c>
      <c r="O22" s="9"/>
    </row>
    <row r="23" spans="1:15" x14ac:dyDescent="0.25">
      <c r="A23" s="5"/>
      <c r="B23" s="6"/>
      <c r="C23" s="6"/>
      <c r="D23" s="6"/>
      <c r="E23" s="6"/>
      <c r="F23" s="6"/>
      <c r="G23" s="6"/>
      <c r="H23" s="7">
        <f>SUM(H17:H22)</f>
        <v>6</v>
      </c>
      <c r="I23" s="7">
        <f>SUM(I17:I22)</f>
        <v>6</v>
      </c>
      <c r="J23" s="7">
        <f>SUM(J17:J22)</f>
        <v>27</v>
      </c>
      <c r="K23" s="7">
        <f>SUM(K17:K22)</f>
        <v>29</v>
      </c>
      <c r="L23" s="7">
        <f>SUM(L17:L22)</f>
        <v>17</v>
      </c>
      <c r="M23" s="52"/>
      <c r="N23" s="52"/>
      <c r="O23" s="6"/>
    </row>
    <row r="24" spans="1:15" ht="28.5" x14ac:dyDescent="0.25">
      <c r="A24" s="5"/>
      <c r="B24" s="6"/>
      <c r="C24" s="6"/>
      <c r="D24" s="6"/>
      <c r="E24" s="6"/>
      <c r="F24" s="6"/>
      <c r="G24" s="51" t="s">
        <v>5</v>
      </c>
      <c r="H24" s="71">
        <f>SUM(H23:I23)*14</f>
        <v>168</v>
      </c>
      <c r="I24" s="72"/>
      <c r="J24" s="71">
        <f>SUM(J23:K23)</f>
        <v>56</v>
      </c>
      <c r="K24" s="72"/>
      <c r="L24" s="7"/>
      <c r="M24" s="52"/>
      <c r="N24" s="52"/>
      <c r="O24" s="6"/>
    </row>
    <row r="25" spans="1:15" ht="28.5" x14ac:dyDescent="0.25">
      <c r="A25" s="1">
        <v>3</v>
      </c>
      <c r="B25" s="2" t="s">
        <v>64</v>
      </c>
      <c r="C25" s="56" t="s">
        <v>49</v>
      </c>
      <c r="D25" s="56" t="s">
        <v>81</v>
      </c>
      <c r="E25" s="2"/>
      <c r="F25" s="56" t="s">
        <v>12</v>
      </c>
      <c r="G25" s="21" t="s">
        <v>17</v>
      </c>
      <c r="H25" s="3">
        <v>2</v>
      </c>
      <c r="I25" s="3">
        <v>1</v>
      </c>
      <c r="J25" s="3">
        <v>9</v>
      </c>
      <c r="K25" s="3">
        <v>5</v>
      </c>
      <c r="L25" s="4">
        <v>3</v>
      </c>
      <c r="M25" s="21" t="s">
        <v>2</v>
      </c>
      <c r="N25" s="21" t="s">
        <v>3</v>
      </c>
      <c r="O25" s="2"/>
    </row>
    <row r="26" spans="1:15" x14ac:dyDescent="0.25">
      <c r="A26" s="1">
        <v>3</v>
      </c>
      <c r="B26" s="2" t="s">
        <v>73</v>
      </c>
      <c r="C26" s="56" t="s">
        <v>54</v>
      </c>
      <c r="D26" s="56" t="s">
        <v>55</v>
      </c>
      <c r="E26" s="56"/>
      <c r="F26" s="61" t="s">
        <v>16</v>
      </c>
      <c r="G26" s="21" t="s">
        <v>17</v>
      </c>
      <c r="H26" s="3">
        <v>2</v>
      </c>
      <c r="I26" s="3">
        <v>2</v>
      </c>
      <c r="J26" s="3">
        <v>9</v>
      </c>
      <c r="K26" s="3">
        <v>9</v>
      </c>
      <c r="L26" s="4">
        <v>3</v>
      </c>
      <c r="M26" s="21" t="s">
        <v>2</v>
      </c>
      <c r="N26" s="21" t="s">
        <v>3</v>
      </c>
      <c r="O26" s="56" t="s">
        <v>25</v>
      </c>
    </row>
    <row r="27" spans="1:15" ht="28.5" x14ac:dyDescent="0.25">
      <c r="A27" s="1">
        <v>3</v>
      </c>
      <c r="B27" s="2" t="s">
        <v>65</v>
      </c>
      <c r="C27" s="61" t="s">
        <v>59</v>
      </c>
      <c r="D27" s="61" t="s">
        <v>58</v>
      </c>
      <c r="E27" s="61"/>
      <c r="F27" s="61" t="s">
        <v>16</v>
      </c>
      <c r="G27" s="21" t="s">
        <v>17</v>
      </c>
      <c r="H27" s="3">
        <v>2</v>
      </c>
      <c r="I27" s="3">
        <v>2</v>
      </c>
      <c r="J27" s="3">
        <v>9</v>
      </c>
      <c r="K27" s="3">
        <v>9</v>
      </c>
      <c r="L27" s="4">
        <v>4</v>
      </c>
      <c r="M27" s="21" t="s">
        <v>2</v>
      </c>
      <c r="N27" s="21" t="s">
        <v>3</v>
      </c>
      <c r="O27" s="56" t="s">
        <v>27</v>
      </c>
    </row>
    <row r="28" spans="1:15" x14ac:dyDescent="0.25">
      <c r="A28" s="1">
        <v>3</v>
      </c>
      <c r="B28" s="2" t="s">
        <v>76</v>
      </c>
      <c r="C28" s="56" t="s">
        <v>74</v>
      </c>
      <c r="D28" s="56" t="s">
        <v>75</v>
      </c>
      <c r="E28" s="56"/>
      <c r="F28" s="56" t="s">
        <v>16</v>
      </c>
      <c r="G28" s="21" t="s">
        <v>17</v>
      </c>
      <c r="H28" s="3">
        <v>2</v>
      </c>
      <c r="I28" s="3">
        <v>2</v>
      </c>
      <c r="J28" s="3">
        <v>9</v>
      </c>
      <c r="K28" s="3">
        <v>9</v>
      </c>
      <c r="L28" s="4">
        <v>3</v>
      </c>
      <c r="M28" s="21" t="s">
        <v>2</v>
      </c>
      <c r="N28" s="21" t="s">
        <v>3</v>
      </c>
      <c r="O28" s="56" t="s">
        <v>29</v>
      </c>
    </row>
    <row r="29" spans="1:15" x14ac:dyDescent="0.25">
      <c r="A29" s="1">
        <v>3</v>
      </c>
      <c r="B29" s="2" t="s">
        <v>36</v>
      </c>
      <c r="C29" s="61" t="s">
        <v>51</v>
      </c>
      <c r="D29" s="61" t="s">
        <v>53</v>
      </c>
      <c r="E29" s="61" t="s">
        <v>35</v>
      </c>
      <c r="F29" s="61" t="s">
        <v>13</v>
      </c>
      <c r="G29" s="21" t="s">
        <v>17</v>
      </c>
      <c r="H29" s="3">
        <v>0</v>
      </c>
      <c r="I29" s="3">
        <v>2</v>
      </c>
      <c r="J29" s="3">
        <v>0</v>
      </c>
      <c r="K29" s="3">
        <v>9</v>
      </c>
      <c r="L29" s="4">
        <v>3</v>
      </c>
      <c r="M29" s="21" t="s">
        <v>4</v>
      </c>
      <c r="N29" s="21" t="s">
        <v>3</v>
      </c>
      <c r="O29" s="61" t="s">
        <v>26</v>
      </c>
    </row>
    <row r="30" spans="1:15" x14ac:dyDescent="0.25">
      <c r="A30" s="1">
        <v>3</v>
      </c>
      <c r="B30" s="62" t="s">
        <v>67</v>
      </c>
      <c r="C30" s="26" t="s">
        <v>68</v>
      </c>
      <c r="D30" s="55" t="s">
        <v>69</v>
      </c>
      <c r="E30" s="62"/>
      <c r="F30" s="62" t="s">
        <v>13</v>
      </c>
      <c r="G30" s="63" t="s">
        <v>17</v>
      </c>
      <c r="H30" s="64">
        <v>0</v>
      </c>
      <c r="I30" s="64">
        <v>1</v>
      </c>
      <c r="J30" s="64">
        <v>0</v>
      </c>
      <c r="K30" s="64">
        <v>5</v>
      </c>
      <c r="L30" s="65">
        <v>2</v>
      </c>
      <c r="M30" s="63" t="s">
        <v>4</v>
      </c>
      <c r="N30" s="21" t="s">
        <v>3</v>
      </c>
      <c r="O30" s="62"/>
    </row>
    <row r="31" spans="1:15" x14ac:dyDescent="0.25">
      <c r="A31" s="5"/>
      <c r="B31" s="6"/>
      <c r="C31" s="6"/>
      <c r="D31" s="6"/>
      <c r="E31" s="6"/>
      <c r="F31" s="6"/>
      <c r="G31" s="6"/>
      <c r="H31" s="7">
        <f>SUM(H25:H30)</f>
        <v>8</v>
      </c>
      <c r="I31" s="7">
        <f>SUM(I25:I30)</f>
        <v>10</v>
      </c>
      <c r="J31" s="7">
        <f>SUM(J25:J30)</f>
        <v>36</v>
      </c>
      <c r="K31" s="7">
        <f>SUM(K25:K30)</f>
        <v>46</v>
      </c>
      <c r="L31" s="7">
        <f>SUM(L25:L30)</f>
        <v>18</v>
      </c>
      <c r="M31" s="52"/>
      <c r="N31" s="52"/>
      <c r="O31" s="6"/>
    </row>
    <row r="32" spans="1:15" ht="28.5" x14ac:dyDescent="0.25">
      <c r="A32" s="5"/>
      <c r="B32" s="6"/>
      <c r="C32" s="6"/>
      <c r="D32" s="6"/>
      <c r="E32" s="6"/>
      <c r="F32" s="6"/>
      <c r="G32" s="51" t="s">
        <v>5</v>
      </c>
      <c r="H32" s="71">
        <f>SUM(H31:I31)*14</f>
        <v>252</v>
      </c>
      <c r="I32" s="72"/>
      <c r="J32" s="71">
        <f>SUM(J31:K31)</f>
        <v>82</v>
      </c>
      <c r="K32" s="72"/>
      <c r="L32" s="7"/>
      <c r="M32" s="52"/>
      <c r="N32" s="52"/>
      <c r="O32" s="6"/>
    </row>
    <row r="33" spans="1:15" ht="28.5" x14ac:dyDescent="0.25">
      <c r="A33" s="8">
        <v>4</v>
      </c>
      <c r="B33" s="9" t="s">
        <v>40</v>
      </c>
      <c r="C33" s="57" t="s">
        <v>61</v>
      </c>
      <c r="D33" s="57" t="s">
        <v>31</v>
      </c>
      <c r="E33" s="57"/>
      <c r="F33" s="57" t="s">
        <v>16</v>
      </c>
      <c r="G33" s="22" t="s">
        <v>17</v>
      </c>
      <c r="H33" s="10">
        <v>0</v>
      </c>
      <c r="I33" s="10">
        <v>0</v>
      </c>
      <c r="J33" s="10">
        <v>0</v>
      </c>
      <c r="K33" s="10">
        <v>0</v>
      </c>
      <c r="L33" s="11">
        <v>4</v>
      </c>
      <c r="M33" s="22" t="s">
        <v>4</v>
      </c>
      <c r="N33" s="22" t="s">
        <v>3</v>
      </c>
      <c r="O33" s="57" t="s">
        <v>30</v>
      </c>
    </row>
    <row r="34" spans="1:15" x14ac:dyDescent="0.25">
      <c r="A34" s="5"/>
      <c r="B34" s="6"/>
      <c r="C34" s="6"/>
      <c r="D34" s="6"/>
      <c r="E34" s="6"/>
      <c r="F34" s="6"/>
      <c r="G34" s="6"/>
      <c r="H34" s="7">
        <f>SUM(H33:H33)</f>
        <v>0</v>
      </c>
      <c r="I34" s="7">
        <f>SUM(I33:I33)</f>
        <v>0</v>
      </c>
      <c r="J34" s="7">
        <f>SUM(J33:J33)</f>
        <v>0</v>
      </c>
      <c r="K34" s="7">
        <f>SUM(K33:K33)</f>
        <v>0</v>
      </c>
      <c r="L34" s="7">
        <f>SUM(L33:L33)</f>
        <v>4</v>
      </c>
      <c r="M34" s="52"/>
      <c r="N34" s="52"/>
      <c r="O34" s="6"/>
    </row>
    <row r="35" spans="1:15" ht="28.5" x14ac:dyDescent="0.25">
      <c r="A35" s="5"/>
      <c r="B35" s="6"/>
      <c r="C35" s="6"/>
      <c r="D35" s="6"/>
      <c r="E35" s="6"/>
      <c r="F35" s="6"/>
      <c r="G35" s="51" t="s">
        <v>5</v>
      </c>
      <c r="H35" s="71">
        <f>SUM(H34:I34)*14</f>
        <v>0</v>
      </c>
      <c r="I35" s="72"/>
      <c r="J35" s="71">
        <f>SUM(J34:K34)</f>
        <v>0</v>
      </c>
      <c r="K35" s="72"/>
      <c r="L35" s="7"/>
      <c r="M35" s="52"/>
      <c r="N35" s="52"/>
      <c r="O35" s="6"/>
    </row>
  </sheetData>
  <mergeCells count="21">
    <mergeCell ref="F9:F10"/>
    <mergeCell ref="A9:A10"/>
    <mergeCell ref="B9:B10"/>
    <mergeCell ref="C9:C10"/>
    <mergeCell ref="D9:D10"/>
    <mergeCell ref="E9:E10"/>
    <mergeCell ref="G9:G10"/>
    <mergeCell ref="H9:I9"/>
    <mergeCell ref="J9:K9"/>
    <mergeCell ref="L9:L10"/>
    <mergeCell ref="J16:K16"/>
    <mergeCell ref="O9:O10"/>
    <mergeCell ref="H16:I16"/>
    <mergeCell ref="H24:I24"/>
    <mergeCell ref="H32:I32"/>
    <mergeCell ref="H35:I35"/>
    <mergeCell ref="M9:M10"/>
    <mergeCell ref="N9:N10"/>
    <mergeCell ref="J24:K24"/>
    <mergeCell ref="J32:K32"/>
    <mergeCell ref="J35:K35"/>
  </mergeCells>
  <printOptions horizontalCentered="1"/>
  <pageMargins left="0.27559055118110237" right="7.874015748031496E-2" top="0.47244094488188981" bottom="0.47244094488188981" header="0" footer="0.19685039370078741"/>
  <pageSetup paperSize="9" scale="68" fitToHeight="0" orientation="landscape" r:id="rId1"/>
  <headerFooter>
    <oddFooter>&amp;CE = előadás, Gy = gyakorlat, Félévi követelmény: G = gyak.jegy, K = kollokvium, S = szigorlat, MAI = minősített aláÍrás, A=aláírás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BA+minor után</vt:lpstr>
      <vt:lpstr>'BA+minor után'!Nyomtatási_cím</vt:lpstr>
      <vt:lpstr>'BA+minor után'!Nyomtatási_terület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2022-07-15T11:57:05Z</cp:lastPrinted>
  <dcterms:created xsi:type="dcterms:W3CDTF">2016-09-01T14:49:18Z</dcterms:created>
  <dcterms:modified xsi:type="dcterms:W3CDTF">2023-06-28T11:03:06Z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