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ekete.bea\Desktop\Rektorhelyettesi feladatok\Tanári szakok átdolgozása 2022\Új tantervek\edit_07_14\biológia\"/>
    </mc:Choice>
  </mc:AlternateContent>
  <bookViews>
    <workbookView xWindow="0" yWindow="0" windowWidth="25200" windowHeight="11430"/>
  </bookViews>
  <sheets>
    <sheet name="BA+minor után kétszakos" sheetId="6" r:id="rId1"/>
  </sheets>
  <definedNames>
    <definedName name="_xlnm.Print_Titles" localSheetId="0">'BA+minor után kétszakos'!$8:$9</definedName>
    <definedName name="_xlnm.Print_Area" localSheetId="0">'BA+minor után kétszakos'!$A$1:$O$34</definedName>
  </definedNames>
  <calcPr calcId="162913" iterateDelta="0"/>
</workbook>
</file>

<file path=xl/calcChain.xml><?xml version="1.0" encoding="utf-8"?>
<calcChain xmlns="http://schemas.openxmlformats.org/spreadsheetml/2006/main">
  <c r="I21" i="6" l="1"/>
  <c r="J21" i="6"/>
  <c r="K21" i="6"/>
  <c r="L21" i="6"/>
  <c r="H21" i="6"/>
  <c r="L33" i="6" l="1"/>
  <c r="L30" i="6"/>
  <c r="L13" i="6"/>
  <c r="K30" i="6" l="1"/>
  <c r="J30" i="6"/>
  <c r="K33" i="6"/>
  <c r="J33" i="6"/>
  <c r="K13" i="6"/>
  <c r="J13" i="6"/>
  <c r="J31" i="6" l="1"/>
  <c r="J14" i="6"/>
  <c r="J34" i="6"/>
  <c r="J22" i="6"/>
  <c r="O5" i="6" s="1"/>
  <c r="I33" i="6" l="1"/>
  <c r="H33" i="6"/>
  <c r="I30" i="6"/>
  <c r="H30" i="6"/>
  <c r="I13" i="6"/>
  <c r="H13" i="6"/>
  <c r="H14" i="6" l="1"/>
  <c r="H22" i="6"/>
  <c r="N5" i="6" s="1"/>
  <c r="H31" i="6"/>
  <c r="H34" i="6"/>
</calcChain>
</file>

<file path=xl/sharedStrings.xml><?xml version="1.0" encoding="utf-8"?>
<sst xmlns="http://schemas.openxmlformats.org/spreadsheetml/2006/main" count="160" uniqueCount="104">
  <si>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</si>
  <si>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</si>
  <si>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</si>
  <si>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</si>
  <si>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</si>
  <si>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</si>
  <si>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</si>
  <si>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</si>
  <si>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</si>
  <si>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</si>
  <si>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</si>
  <si>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</si>
  <si>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</si>
  <si>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</si>
  <si>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</si>
  <si>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</si>
  <si>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</si>
  <si>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</si>
  <si>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</si>
  <si>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</si>
  <si>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</si>
  <si>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Osztatlan tanárképzési szak:</t>
  </si>
  <si>
    <t>Képzési idő: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</si>
  <si>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</si>
  <si>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</si>
  <si>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</si>
  <si>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</si>
  <si>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</si>
  <si>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>4 félév</t>
  </si>
  <si>
    <t>Elismerés után teljesítendő kreditek: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</si>
  <si>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</si>
  <si>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</si>
  <si>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</si>
  <si>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</si>
  <si>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</si>
  <si>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</si>
  <si>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</si>
  <si>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Alapfokozat és szakképzettség birtokában 2 szakos osztatlan tanári szakképzettség megszerzése kreditbeszámítással (minorral)</t>
  </si>
  <si>
    <t>Optional course unit</t>
  </si>
  <si>
    <t>Complex professional comprehensive exam</t>
  </si>
  <si>
    <t>okleveles Biológiatanár</t>
  </si>
  <si>
    <t>Dobróné dr. Tóth Márta</t>
  </si>
  <si>
    <t>KOI</t>
  </si>
  <si>
    <t>Dr. János István</t>
  </si>
  <si>
    <t>Viselkedésökológia</t>
  </si>
  <si>
    <t>Behavioural Ecology</t>
  </si>
  <si>
    <t>Természetvédelem</t>
  </si>
  <si>
    <t>Conservation Biology</t>
  </si>
  <si>
    <t xml:space="preserve">A </t>
  </si>
  <si>
    <t>Mikrobiológia</t>
  </si>
  <si>
    <t>Microbiology</t>
  </si>
  <si>
    <t>Biotechnológia</t>
  </si>
  <si>
    <t>Biotechnology</t>
  </si>
  <si>
    <t>Bioetika</t>
  </si>
  <si>
    <t>Bioethics</t>
  </si>
  <si>
    <t>BIO1018</t>
  </si>
  <si>
    <t>Szakmódszertan 1.</t>
  </si>
  <si>
    <t>Szakmódszertan 2.</t>
  </si>
  <si>
    <t>Szakmódszertan 3.</t>
  </si>
  <si>
    <t>Kollaborációs tanulási környezet</t>
  </si>
  <si>
    <t>Collaborative Learning Environment</t>
  </si>
  <si>
    <t>OBI1101</t>
  </si>
  <si>
    <t>OBI8001</t>
  </si>
  <si>
    <t>OBI8002</t>
  </si>
  <si>
    <t>OBI8003</t>
  </si>
  <si>
    <t>OBI8004</t>
  </si>
  <si>
    <t>OBI4000</t>
  </si>
  <si>
    <t>OBI7000</t>
  </si>
  <si>
    <t>Methodology 1.</t>
  </si>
  <si>
    <t>Methodology 2.</t>
  </si>
  <si>
    <t>Methodology 3.</t>
  </si>
  <si>
    <t>Dr. Molnár Mónika</t>
  </si>
  <si>
    <t>Dr. Szabó Sándor</t>
  </si>
  <si>
    <t>Dr. Szép Tibor</t>
  </si>
  <si>
    <t>Növényszervezettan</t>
  </si>
  <si>
    <t>Genetika</t>
  </si>
  <si>
    <t>Plant Anatomy</t>
  </si>
  <si>
    <t>OBI1125</t>
  </si>
  <si>
    <t>OBI1126</t>
  </si>
  <si>
    <t>Molekuláris biológia alapjai</t>
  </si>
  <si>
    <t>Molecular Biology</t>
  </si>
  <si>
    <t>Kísérletes hidroökológia</t>
  </si>
  <si>
    <t>Experimental Aquatic Ecology</t>
  </si>
  <si>
    <t>BBI1118</t>
  </si>
  <si>
    <t>Genetics</t>
  </si>
  <si>
    <t>OBI1210</t>
  </si>
  <si>
    <t>OBI1113</t>
  </si>
  <si>
    <t>OBI1119</t>
  </si>
  <si>
    <t>OBI1120</t>
  </si>
  <si>
    <t>OBI1223</t>
  </si>
  <si>
    <t>OBI1127</t>
  </si>
  <si>
    <t>Prof. Dr. Szép Tibor</t>
  </si>
  <si>
    <t>Biológiatanár</t>
  </si>
  <si>
    <t>BIO1015 BBI1206</t>
  </si>
  <si>
    <t>BIO1029 BBI1115</t>
  </si>
  <si>
    <t>BIO1040 BBI1219 BIO1041 BBI1224</t>
  </si>
  <si>
    <t>BIO1021 BBI1210</t>
  </si>
  <si>
    <t>BIO1013 BBI1116</t>
  </si>
  <si>
    <t>BIO1016 BBI1122</t>
  </si>
  <si>
    <t>BIO1003 BBI1103 BIO1004 BBI1104</t>
  </si>
  <si>
    <t>OBI1222</t>
  </si>
  <si>
    <t>Egészségtan</t>
  </si>
  <si>
    <t>Hygiene</t>
  </si>
  <si>
    <t>BIO1026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</si>
</sst>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color indexed="9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</borders>
  <cellStyleXfs count="50">
    <xf numFmtId="0" fontId="0" fillId="0" borderId="0"/>
    <xf numFmtId="0" fontId="2" fillId="0" borderId="0"/>
    <xf numFmtId="0" fontId="16" fillId="0" borderId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0"/>
    <xf numFmtId="0" fontId="20" fillId="14" borderId="0"/>
    <xf numFmtId="0" fontId="20" fillId="15" borderId="0"/>
    <xf numFmtId="0" fontId="20" fillId="16" borderId="0"/>
    <xf numFmtId="0" fontId="20" fillId="17" borderId="0"/>
    <xf numFmtId="0" fontId="20" fillId="18" borderId="0"/>
    <xf numFmtId="0" fontId="20" fillId="19" borderId="0"/>
    <xf numFmtId="0" fontId="20" fillId="20" borderId="0"/>
    <xf numFmtId="0" fontId="20" fillId="21" borderId="0"/>
    <xf numFmtId="0" fontId="20" fillId="16" borderId="0"/>
    <xf numFmtId="0" fontId="20" fillId="19" borderId="0"/>
    <xf numFmtId="0" fontId="20" fillId="22" borderId="0"/>
    <xf numFmtId="0" fontId="19" fillId="23" borderId="0"/>
    <xf numFmtId="0" fontId="19" fillId="20" borderId="0"/>
    <xf numFmtId="0" fontId="19" fillId="21" borderId="0"/>
    <xf numFmtId="0" fontId="19" fillId="24" borderId="0"/>
    <xf numFmtId="0" fontId="19" fillId="25" borderId="0"/>
    <xf numFmtId="0" fontId="19" fillId="26" borderId="0"/>
    <xf numFmtId="0" fontId="21" fillId="18" borderId="6"/>
    <xf numFmtId="0" fontId="22" fillId="0" borderId="0"/>
    <xf numFmtId="0" fontId="23" fillId="0" borderId="7"/>
    <xf numFmtId="0" fontId="24" fillId="0" borderId="8"/>
    <xf numFmtId="0" fontId="25" fillId="0" borderId="9"/>
    <xf numFmtId="0" fontId="25" fillId="0" borderId="0"/>
    <xf numFmtId="0" fontId="26" fillId="27" borderId="10"/>
    <xf numFmtId="0" fontId="20" fillId="0" borderId="0"/>
    <xf numFmtId="0" fontId="27" fillId="0" borderId="0"/>
    <xf numFmtId="0" fontId="28" fillId="0" borderId="11"/>
    <xf numFmtId="0" fontId="20" fillId="28" borderId="1"/>
    <xf numFmtId="0" fontId="19" fillId="29" borderId="0"/>
    <xf numFmtId="0" fontId="19" fillId="12" borderId="0"/>
    <xf numFmtId="0" fontId="19" fillId="30" borderId="0"/>
    <xf numFmtId="0" fontId="19" fillId="24" borderId="0"/>
    <xf numFmtId="0" fontId="19" fillId="25" borderId="0"/>
    <xf numFmtId="0" fontId="19" fillId="31" borderId="0"/>
    <xf numFmtId="0" fontId="29" fillId="15" borderId="0"/>
    <xf numFmtId="0" fontId="30" fillId="32" borderId="12"/>
    <xf numFmtId="0" fontId="31" fillId="0" borderId="0"/>
    <xf numFmtId="0" fontId="1" fillId="0" borderId="0"/>
    <xf numFmtId="0" fontId="1" fillId="0" borderId="0"/>
    <xf numFmtId="0" fontId="32" fillId="0" borderId="13"/>
    <xf numFmtId="0" fontId="33" fillId="14" borderId="0"/>
    <xf numFmtId="0" fontId="34" fillId="33" borderId="0"/>
    <xf numFmtId="0" fontId="35" fillId="32" borderId="6"/>
  </cellStyleXfs>
  <cellXfs count="90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8" fillId="9" borderId="1" xfId="0" applyNumberFormat="1" applyFont="1" applyFill="1" applyBorder="1" applyAlignment="1">
      <alignment horizontal="center" vertical="center" wrapText="1"/>
    </xf>
    <xf numFmtId="1" fontId="7" fillId="9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49" fontId="0" fillId="8" borderId="0" xfId="0" applyNumberFormat="1" applyFill="1" applyAlignment="1">
      <alignment vertical="center"/>
    </xf>
    <xf numFmtId="49" fontId="0" fillId="8" borderId="0" xfId="0" applyNumberFormat="1" applyFill="1" applyBorder="1" applyAlignment="1">
      <alignment vertical="center"/>
    </xf>
    <xf numFmtId="1" fontId="36" fillId="4" borderId="14" xfId="0" applyNumberFormat="1" applyFont="1" applyFill="1" applyBorder="1" applyAlignment="1" applyProtection="1">
      <alignment horizontal="center" vertical="center" wrapText="1"/>
      <protection locked="0"/>
    </xf>
    <xf numFmtId="1" fontId="36" fillId="4" borderId="15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37" fillId="0" borderId="0" xfId="0" applyFont="1"/>
    <xf numFmtId="1" fontId="36" fillId="4" borderId="3" xfId="0" applyNumberFormat="1" applyFont="1" applyFill="1" applyBorder="1" applyAlignment="1">
      <alignment horizontal="center" vertical="center"/>
    </xf>
    <xf numFmtId="0" fontId="36" fillId="4" borderId="4" xfId="0" applyFont="1" applyFill="1" applyBorder="1" applyAlignment="1">
      <alignment horizontal="center" vertical="center" wrapText="1"/>
    </xf>
    <xf numFmtId="0" fontId="36" fillId="4" borderId="4" xfId="0" applyFont="1" applyFill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  <xf numFmtId="1" fontId="36" fillId="4" borderId="4" xfId="0" applyNumberFormat="1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0" fillId="6" borderId="0" xfId="0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left" vertical="center"/>
    </xf>
    <xf numFmtId="1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vertical="center"/>
    </xf>
    <xf numFmtId="0" fontId="12" fillId="7" borderId="0" xfId="0" applyFont="1" applyFill="1" applyBorder="1" applyAlignment="1">
      <alignment vertical="center"/>
    </xf>
    <xf numFmtId="1" fontId="12" fillId="7" borderId="0" xfId="0" applyNumberFormat="1" applyFont="1" applyFill="1" applyBorder="1" applyAlignment="1">
      <alignment horizontal="center" vertical="center"/>
    </xf>
    <xf numFmtId="1" fontId="8" fillId="7" borderId="0" xfId="0" applyNumberFormat="1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" fontId="12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" fontId="9" fillId="0" borderId="0" xfId="0" applyNumberFormat="1" applyFont="1" applyFill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1" fontId="11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48000" cy="1135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showGridLines="0" tabSelected="1" view="pageBreakPreview" zoomScaleNormal="100" zoomScaleSheetLayoutView="100" zoomScalePageLayoutView="85" workbookViewId="0">
      <selection activeCell="D34" sqref="D34"/>
    </sheetView>
  </sheetViews>
  <sheetFormatPr defaultColWidth="8.5703125" defaultRowHeight="15" x14ac:dyDescent="0.25"/>
  <cols>
    <col min="1" max="1" width="5.5703125" style="1" customWidth="1"/>
    <col min="2" max="2" width="10.5703125" style="2" customWidth="1"/>
    <col min="3" max="3" width="29.5703125" style="3" customWidth="1"/>
    <col min="4" max="4" width="32.140625" style="2" customWidth="1"/>
    <col min="5" max="5" width="9.42578125" style="2" customWidth="1"/>
    <col min="6" max="6" width="26.5703125" style="2" customWidth="1"/>
    <col min="7" max="7" width="10" style="2" customWidth="1"/>
    <col min="8" max="8" width="4.5703125" style="4" customWidth="1"/>
    <col min="9" max="9" width="6.42578125" style="4" customWidth="1"/>
    <col min="10" max="10" width="5" style="4" customWidth="1"/>
    <col min="11" max="11" width="6.140625" style="4" customWidth="1"/>
    <col min="12" max="12" width="6.5703125" style="5" customWidth="1"/>
    <col min="13" max="13" width="7.42578125" style="6" customWidth="1"/>
    <col min="14" max="14" width="9.42578125" style="6" customWidth="1"/>
    <col min="15" max="15" width="14.42578125" style="2" customWidth="1"/>
    <col min="16" max="16" width="8.5703125" style="33"/>
    <col min="17" max="16384" width="8.5703125" style="26"/>
  </cols>
  <sheetData>
    <row r="1" spans="1:16" s="58" customFormat="1" ht="15.75" x14ac:dyDescent="0.25">
      <c r="A1" s="48"/>
      <c r="B1" s="49"/>
      <c r="C1" s="50"/>
      <c r="D1" s="51" t="s">
        <v>21</v>
      </c>
      <c r="E1" s="51" t="s">
        <v>92</v>
      </c>
      <c r="F1" s="51"/>
      <c r="G1" s="49"/>
      <c r="H1" s="52"/>
      <c r="I1" s="52"/>
      <c r="J1" s="52"/>
      <c r="K1" s="53" t="s">
        <v>6</v>
      </c>
      <c r="L1" s="54"/>
      <c r="M1" s="55"/>
      <c r="N1" s="56" t="s">
        <v>91</v>
      </c>
      <c r="O1" s="57"/>
      <c r="P1" s="34"/>
    </row>
    <row r="2" spans="1:16" s="58" customFormat="1" x14ac:dyDescent="0.25">
      <c r="A2" s="48"/>
      <c r="B2" s="49"/>
      <c r="C2" s="59"/>
      <c r="D2" s="60" t="s">
        <v>37</v>
      </c>
      <c r="E2" s="60"/>
      <c r="F2" s="60"/>
      <c r="G2" s="61"/>
      <c r="H2" s="62"/>
      <c r="I2" s="62"/>
      <c r="J2" s="62"/>
      <c r="K2" s="62"/>
      <c r="L2" s="63"/>
      <c r="M2" s="64"/>
      <c r="N2" s="64"/>
      <c r="O2" s="65"/>
      <c r="P2" s="34"/>
    </row>
    <row r="3" spans="1:16" s="58" customFormat="1" x14ac:dyDescent="0.25">
      <c r="A3" s="48"/>
      <c r="B3" s="49"/>
      <c r="C3" s="59"/>
      <c r="D3" s="66" t="s">
        <v>22</v>
      </c>
      <c r="E3" s="66" t="s">
        <v>24</v>
      </c>
      <c r="F3" s="66"/>
      <c r="G3" s="67"/>
      <c r="H3" s="68"/>
      <c r="I3" s="68"/>
      <c r="J3" s="68"/>
      <c r="K3" s="68"/>
      <c r="L3" s="69"/>
      <c r="M3" s="70"/>
      <c r="N3" s="70"/>
      <c r="O3" s="65"/>
      <c r="P3" s="34"/>
    </row>
    <row r="4" spans="1:16" s="58" customFormat="1" x14ac:dyDescent="0.25">
      <c r="A4" s="48"/>
      <c r="B4" s="49"/>
      <c r="C4" s="59"/>
      <c r="D4" s="71" t="s">
        <v>27</v>
      </c>
      <c r="E4" s="72" t="s">
        <v>28</v>
      </c>
      <c r="F4" s="71"/>
      <c r="G4" s="67"/>
      <c r="H4" s="68"/>
      <c r="I4" s="68"/>
      <c r="J4" s="68"/>
      <c r="K4" s="73"/>
      <c r="L4" s="74"/>
      <c r="M4" s="73"/>
      <c r="N4" s="75" t="s">
        <v>35</v>
      </c>
      <c r="O4" s="76" t="s">
        <v>36</v>
      </c>
      <c r="P4" s="34"/>
    </row>
    <row r="5" spans="1:16" s="58" customFormat="1" x14ac:dyDescent="0.25">
      <c r="A5" s="48"/>
      <c r="B5" s="49"/>
      <c r="C5" s="77"/>
      <c r="D5" s="66" t="s">
        <v>29</v>
      </c>
      <c r="E5" s="72">
        <v>120</v>
      </c>
      <c r="F5" s="71"/>
      <c r="G5" s="67"/>
      <c r="H5" s="68"/>
      <c r="I5" s="68"/>
      <c r="J5" s="68"/>
      <c r="K5" s="73" t="s">
        <v>20</v>
      </c>
      <c r="L5" s="74"/>
      <c r="M5" s="73"/>
      <c r="N5" s="75">
        <f>SUM(H14,H22,H31,H34)</f>
        <v>518</v>
      </c>
      <c r="O5" s="76">
        <f>SUM(J14,J22,J31,J34)</f>
        <v>169</v>
      </c>
      <c r="P5" s="34"/>
    </row>
    <row r="6" spans="1:16" s="58" customFormat="1" x14ac:dyDescent="0.25">
      <c r="A6" s="48"/>
      <c r="B6" s="49"/>
      <c r="C6" s="77"/>
      <c r="D6" s="71" t="s">
        <v>23</v>
      </c>
      <c r="E6" s="71" t="s">
        <v>40</v>
      </c>
      <c r="F6" s="78"/>
      <c r="G6" s="67"/>
      <c r="H6" s="68"/>
      <c r="I6" s="68"/>
      <c r="J6" s="68"/>
      <c r="K6" s="68"/>
      <c r="L6" s="79"/>
      <c r="M6" s="80"/>
      <c r="N6" s="79"/>
      <c r="O6" s="81"/>
      <c r="P6" s="34"/>
    </row>
    <row r="7" spans="1:16" s="58" customFormat="1" ht="15" customHeight="1" x14ac:dyDescent="0.25">
      <c r="A7" s="82" t="s">
        <v>30</v>
      </c>
      <c r="B7" s="83"/>
      <c r="C7" s="50"/>
      <c r="D7" s="83"/>
      <c r="E7" s="83"/>
      <c r="F7" s="83"/>
      <c r="G7" s="84"/>
      <c r="H7" s="85"/>
      <c r="I7" s="85"/>
      <c r="J7" s="85"/>
      <c r="K7" s="86"/>
      <c r="L7" s="56"/>
      <c r="M7" s="84"/>
      <c r="N7" s="56"/>
      <c r="O7" s="84"/>
      <c r="P7" s="34"/>
    </row>
    <row r="8" spans="1:16" ht="63" customHeight="1" x14ac:dyDescent="0.25">
      <c r="A8" s="41" t="s">
        <v>8</v>
      </c>
      <c r="B8" s="42" t="s">
        <v>7</v>
      </c>
      <c r="C8" s="42" t="s">
        <v>9</v>
      </c>
      <c r="D8" s="43" t="s">
        <v>16</v>
      </c>
      <c r="E8" s="43" t="s">
        <v>17</v>
      </c>
      <c r="F8" s="43" t="s">
        <v>15</v>
      </c>
      <c r="G8" s="42" t="s">
        <v>13</v>
      </c>
      <c r="H8" s="44" t="s">
        <v>25</v>
      </c>
      <c r="I8" s="45"/>
      <c r="J8" s="44" t="s">
        <v>26</v>
      </c>
      <c r="K8" s="45"/>
      <c r="L8" s="46" t="s">
        <v>14</v>
      </c>
      <c r="M8" s="42" t="s">
        <v>11</v>
      </c>
      <c r="N8" s="42" t="s">
        <v>12</v>
      </c>
      <c r="O8" s="47" t="s">
        <v>10</v>
      </c>
    </row>
    <row r="9" spans="1:16" ht="26.25" customHeight="1" x14ac:dyDescent="0.25">
      <c r="A9" s="41"/>
      <c r="B9" s="42"/>
      <c r="C9" s="42"/>
      <c r="D9" s="43"/>
      <c r="E9" s="43"/>
      <c r="F9" s="43"/>
      <c r="G9" s="42"/>
      <c r="H9" s="35" t="s">
        <v>0</v>
      </c>
      <c r="I9" s="36" t="s">
        <v>1</v>
      </c>
      <c r="J9" s="35" t="s">
        <v>0</v>
      </c>
      <c r="K9" s="36" t="s">
        <v>1</v>
      </c>
      <c r="L9" s="46"/>
      <c r="M9" s="42"/>
      <c r="N9" s="42"/>
      <c r="O9" s="47"/>
    </row>
    <row r="10" spans="1:16" ht="28.5" x14ac:dyDescent="0.25">
      <c r="A10" s="21">
        <v>1</v>
      </c>
      <c r="B10" s="20" t="s">
        <v>87</v>
      </c>
      <c r="C10" s="20" t="s">
        <v>79</v>
      </c>
      <c r="D10" s="20" t="s">
        <v>80</v>
      </c>
      <c r="E10" s="20"/>
      <c r="F10" s="25" t="s">
        <v>71</v>
      </c>
      <c r="G10" s="28" t="s">
        <v>42</v>
      </c>
      <c r="H10" s="21">
        <v>2</v>
      </c>
      <c r="I10" s="21">
        <v>2</v>
      </c>
      <c r="J10" s="21">
        <v>9</v>
      </c>
      <c r="K10" s="21">
        <v>9</v>
      </c>
      <c r="L10" s="22">
        <v>4</v>
      </c>
      <c r="M10" s="23" t="s">
        <v>2</v>
      </c>
      <c r="N10" s="23" t="s">
        <v>48</v>
      </c>
      <c r="O10" s="20" t="s">
        <v>96</v>
      </c>
    </row>
    <row r="11" spans="1:16" x14ac:dyDescent="0.25">
      <c r="A11" s="21">
        <v>1</v>
      </c>
      <c r="B11" s="20" t="s">
        <v>88</v>
      </c>
      <c r="C11" s="20" t="s">
        <v>81</v>
      </c>
      <c r="D11" s="20" t="s">
        <v>82</v>
      </c>
      <c r="E11" s="20"/>
      <c r="F11" s="20" t="s">
        <v>72</v>
      </c>
      <c r="G11" s="28" t="s">
        <v>42</v>
      </c>
      <c r="H11" s="21">
        <v>0</v>
      </c>
      <c r="I11" s="21">
        <v>2</v>
      </c>
      <c r="J11" s="21">
        <v>0</v>
      </c>
      <c r="K11" s="21">
        <v>9</v>
      </c>
      <c r="L11" s="22">
        <v>3</v>
      </c>
      <c r="M11" s="23" t="s">
        <v>5</v>
      </c>
      <c r="N11" s="23" t="s">
        <v>3</v>
      </c>
      <c r="O11" s="20" t="s">
        <v>83</v>
      </c>
    </row>
    <row r="12" spans="1:16" ht="57" x14ac:dyDescent="0.25">
      <c r="A12" s="21">
        <v>1</v>
      </c>
      <c r="B12" s="20" t="s">
        <v>61</v>
      </c>
      <c r="C12" s="25" t="s">
        <v>74</v>
      </c>
      <c r="D12" s="37" t="s">
        <v>76</v>
      </c>
      <c r="E12" s="20"/>
      <c r="F12" s="25" t="s">
        <v>41</v>
      </c>
      <c r="G12" s="28" t="s">
        <v>42</v>
      </c>
      <c r="H12" s="21">
        <v>2</v>
      </c>
      <c r="I12" s="21">
        <v>2</v>
      </c>
      <c r="J12" s="21">
        <v>9</v>
      </c>
      <c r="K12" s="21">
        <v>9</v>
      </c>
      <c r="L12" s="38">
        <v>4</v>
      </c>
      <c r="M12" s="23" t="s">
        <v>2</v>
      </c>
      <c r="N12" s="23" t="s">
        <v>3</v>
      </c>
      <c r="O12" s="25" t="s">
        <v>99</v>
      </c>
    </row>
    <row r="13" spans="1:16" x14ac:dyDescent="0.25">
      <c r="A13" s="31"/>
      <c r="B13" s="7"/>
      <c r="C13" s="7"/>
      <c r="D13" s="7"/>
      <c r="E13" s="7"/>
      <c r="F13" s="7"/>
      <c r="G13" s="7"/>
      <c r="H13" s="8">
        <f>SUM(H10:H12)</f>
        <v>4</v>
      </c>
      <c r="I13" s="8">
        <f>SUM(I10:I12)</f>
        <v>6</v>
      </c>
      <c r="J13" s="8">
        <f>SUM(J10:J12)</f>
        <v>18</v>
      </c>
      <c r="K13" s="8">
        <f>SUM(K10:K12)</f>
        <v>27</v>
      </c>
      <c r="L13" s="9">
        <f>SUM(L10:L12)</f>
        <v>11</v>
      </c>
      <c r="M13" s="10"/>
      <c r="N13" s="10"/>
      <c r="O13" s="7"/>
    </row>
    <row r="14" spans="1:16" ht="28.5" x14ac:dyDescent="0.25">
      <c r="A14" s="31"/>
      <c r="B14" s="7"/>
      <c r="C14" s="7"/>
      <c r="D14" s="7"/>
      <c r="E14" s="7"/>
      <c r="F14" s="7"/>
      <c r="G14" s="27" t="s">
        <v>19</v>
      </c>
      <c r="H14" s="87">
        <f>SUM(H13:I13)*14</f>
        <v>140</v>
      </c>
      <c r="I14" s="88"/>
      <c r="J14" s="87">
        <f>SUM(J13:K13)</f>
        <v>45</v>
      </c>
      <c r="K14" s="88"/>
      <c r="L14" s="9"/>
      <c r="M14" s="10"/>
      <c r="N14" s="10"/>
      <c r="O14" s="7"/>
    </row>
    <row r="15" spans="1:16" customFormat="1" ht="18.75" x14ac:dyDescent="0.3">
      <c r="A15" s="14">
        <v>2</v>
      </c>
      <c r="B15" s="24" t="s">
        <v>100</v>
      </c>
      <c r="C15" s="24" t="s">
        <v>101</v>
      </c>
      <c r="D15" s="24" t="s">
        <v>102</v>
      </c>
      <c r="E15" s="24"/>
      <c r="F15" s="24" t="s">
        <v>43</v>
      </c>
      <c r="G15" s="29" t="s">
        <v>42</v>
      </c>
      <c r="H15" s="14">
        <v>1</v>
      </c>
      <c r="I15" s="14">
        <v>2</v>
      </c>
      <c r="J15" s="14">
        <v>5</v>
      </c>
      <c r="K15" s="14">
        <v>9</v>
      </c>
      <c r="L15" s="15">
        <v>3</v>
      </c>
      <c r="M15" s="16" t="s">
        <v>2</v>
      </c>
      <c r="N15" s="16" t="s">
        <v>3</v>
      </c>
      <c r="O15" s="24" t="s">
        <v>103</v>
      </c>
      <c r="P15" s="40"/>
    </row>
    <row r="16" spans="1:16" ht="28.5" x14ac:dyDescent="0.25">
      <c r="A16" s="14">
        <v>2</v>
      </c>
      <c r="B16" s="24" t="s">
        <v>85</v>
      </c>
      <c r="C16" s="24" t="s">
        <v>49</v>
      </c>
      <c r="D16" s="24" t="s">
        <v>50</v>
      </c>
      <c r="E16" s="24"/>
      <c r="F16" s="24" t="s">
        <v>41</v>
      </c>
      <c r="G16" s="29" t="s">
        <v>42</v>
      </c>
      <c r="H16" s="14">
        <v>2</v>
      </c>
      <c r="I16" s="14">
        <v>1</v>
      </c>
      <c r="J16" s="14">
        <v>9</v>
      </c>
      <c r="K16" s="14">
        <v>5</v>
      </c>
      <c r="L16" s="18">
        <v>4</v>
      </c>
      <c r="M16" s="16" t="s">
        <v>2</v>
      </c>
      <c r="N16" s="16" t="s">
        <v>3</v>
      </c>
      <c r="O16" s="24" t="s">
        <v>93</v>
      </c>
    </row>
    <row r="17" spans="1:15" ht="57" x14ac:dyDescent="0.25">
      <c r="A17" s="14">
        <v>2</v>
      </c>
      <c r="B17" s="24" t="s">
        <v>89</v>
      </c>
      <c r="C17" s="24" t="s">
        <v>75</v>
      </c>
      <c r="D17" s="24" t="s">
        <v>84</v>
      </c>
      <c r="E17" s="24"/>
      <c r="F17" s="24" t="s">
        <v>71</v>
      </c>
      <c r="G17" s="29" t="s">
        <v>42</v>
      </c>
      <c r="H17" s="14">
        <v>2</v>
      </c>
      <c r="I17" s="14">
        <v>2</v>
      </c>
      <c r="J17" s="14">
        <v>9</v>
      </c>
      <c r="K17" s="14">
        <v>9</v>
      </c>
      <c r="L17" s="15">
        <v>4</v>
      </c>
      <c r="M17" s="16" t="s">
        <v>2</v>
      </c>
      <c r="N17" s="16" t="s">
        <v>3</v>
      </c>
      <c r="O17" s="24" t="s">
        <v>95</v>
      </c>
    </row>
    <row r="18" spans="1:15" x14ac:dyDescent="0.25">
      <c r="A18" s="14">
        <v>2</v>
      </c>
      <c r="B18" s="24" t="s">
        <v>62</v>
      </c>
      <c r="C18" s="24" t="s">
        <v>56</v>
      </c>
      <c r="D18" s="24" t="s">
        <v>68</v>
      </c>
      <c r="E18" s="24"/>
      <c r="F18" s="24" t="s">
        <v>41</v>
      </c>
      <c r="G18" s="29" t="s">
        <v>42</v>
      </c>
      <c r="H18" s="14">
        <v>0</v>
      </c>
      <c r="I18" s="14">
        <v>2</v>
      </c>
      <c r="J18" s="14">
        <v>0</v>
      </c>
      <c r="K18" s="14">
        <v>9</v>
      </c>
      <c r="L18" s="15">
        <v>3</v>
      </c>
      <c r="M18" s="16" t="s">
        <v>5</v>
      </c>
      <c r="N18" s="16" t="s">
        <v>3</v>
      </c>
      <c r="O18" s="24"/>
    </row>
    <row r="19" spans="1:15" ht="15" customHeight="1" x14ac:dyDescent="0.25">
      <c r="A19" s="14">
        <v>2</v>
      </c>
      <c r="B19" s="24" t="s">
        <v>64</v>
      </c>
      <c r="C19" s="89" t="s">
        <v>58</v>
      </c>
      <c r="D19" s="89" t="s">
        <v>70</v>
      </c>
      <c r="E19" s="24"/>
      <c r="F19" s="89" t="s">
        <v>41</v>
      </c>
      <c r="G19" s="29" t="s">
        <v>42</v>
      </c>
      <c r="H19" s="14">
        <v>0</v>
      </c>
      <c r="I19" s="19">
        <v>1</v>
      </c>
      <c r="J19" s="19">
        <v>0</v>
      </c>
      <c r="K19" s="19">
        <v>5</v>
      </c>
      <c r="L19" s="18">
        <v>2</v>
      </c>
      <c r="M19" s="16" t="s">
        <v>5</v>
      </c>
      <c r="N19" s="16" t="s">
        <v>3</v>
      </c>
      <c r="O19" s="24"/>
    </row>
    <row r="20" spans="1:15" ht="42.75" x14ac:dyDescent="0.25">
      <c r="A20" s="14">
        <v>2</v>
      </c>
      <c r="B20" s="24"/>
      <c r="C20" s="24" t="s">
        <v>18</v>
      </c>
      <c r="D20" s="24" t="s">
        <v>38</v>
      </c>
      <c r="E20" s="24"/>
      <c r="F20" s="24"/>
      <c r="G20" s="29"/>
      <c r="H20" s="14">
        <v>0</v>
      </c>
      <c r="I20" s="14">
        <v>1</v>
      </c>
      <c r="J20" s="14">
        <v>0</v>
      </c>
      <c r="K20" s="14">
        <v>5</v>
      </c>
      <c r="L20" s="15">
        <v>2</v>
      </c>
      <c r="M20" s="16"/>
      <c r="N20" s="16" t="s">
        <v>4</v>
      </c>
      <c r="O20" s="24"/>
    </row>
    <row r="21" spans="1:15" ht="19.350000000000001" customHeight="1" x14ac:dyDescent="0.25">
      <c r="A21" s="31"/>
      <c r="B21" s="7"/>
      <c r="C21" s="7"/>
      <c r="D21" s="7"/>
      <c r="E21" s="7"/>
      <c r="F21" s="7"/>
      <c r="G21" s="7"/>
      <c r="H21" s="8">
        <f>SUM(H15:H20)</f>
        <v>5</v>
      </c>
      <c r="I21" s="8">
        <f t="shared" ref="I21:L21" si="0">SUM(I15:I20)</f>
        <v>9</v>
      </c>
      <c r="J21" s="8">
        <f t="shared" si="0"/>
        <v>23</v>
      </c>
      <c r="K21" s="8">
        <f t="shared" si="0"/>
        <v>42</v>
      </c>
      <c r="L21" s="8">
        <f t="shared" si="0"/>
        <v>18</v>
      </c>
      <c r="M21" s="10"/>
      <c r="N21" s="10"/>
      <c r="O21" s="7"/>
    </row>
    <row r="22" spans="1:15" ht="35.450000000000003" customHeight="1" x14ac:dyDescent="0.25">
      <c r="A22" s="31"/>
      <c r="B22" s="7"/>
      <c r="C22" s="7"/>
      <c r="D22" s="7"/>
      <c r="E22" s="7"/>
      <c r="F22" s="7"/>
      <c r="G22" s="27" t="s">
        <v>19</v>
      </c>
      <c r="H22" s="87">
        <f>SUM(H21:I21)*14</f>
        <v>196</v>
      </c>
      <c r="I22" s="88"/>
      <c r="J22" s="87">
        <f>SUM(J21:K21)</f>
        <v>65</v>
      </c>
      <c r="K22" s="88"/>
      <c r="L22" s="8"/>
      <c r="M22" s="10"/>
      <c r="N22" s="10"/>
      <c r="O22" s="7"/>
    </row>
    <row r="23" spans="1:15" x14ac:dyDescent="0.25">
      <c r="A23" s="21">
        <v>3</v>
      </c>
      <c r="B23" s="20" t="s">
        <v>77</v>
      </c>
      <c r="C23" s="20" t="s">
        <v>53</v>
      </c>
      <c r="D23" s="20" t="s">
        <v>54</v>
      </c>
      <c r="E23" s="20"/>
      <c r="F23" s="20" t="s">
        <v>71</v>
      </c>
      <c r="G23" s="28" t="s">
        <v>42</v>
      </c>
      <c r="H23" s="21">
        <v>0</v>
      </c>
      <c r="I23" s="21">
        <v>2</v>
      </c>
      <c r="J23" s="21">
        <v>0</v>
      </c>
      <c r="K23" s="21">
        <v>9</v>
      </c>
      <c r="L23" s="22">
        <v>3</v>
      </c>
      <c r="M23" s="23" t="s">
        <v>2</v>
      </c>
      <c r="N23" s="23" t="s">
        <v>3</v>
      </c>
      <c r="O23" s="20" t="s">
        <v>55</v>
      </c>
    </row>
    <row r="24" spans="1:15" ht="28.5" x14ac:dyDescent="0.25">
      <c r="A24" s="21">
        <v>3</v>
      </c>
      <c r="B24" s="20" t="s">
        <v>78</v>
      </c>
      <c r="C24" s="20" t="s">
        <v>44</v>
      </c>
      <c r="D24" s="20" t="s">
        <v>45</v>
      </c>
      <c r="E24" s="20"/>
      <c r="F24" s="20" t="s">
        <v>73</v>
      </c>
      <c r="G24" s="28" t="s">
        <v>42</v>
      </c>
      <c r="H24" s="21">
        <v>2</v>
      </c>
      <c r="I24" s="21">
        <v>2</v>
      </c>
      <c r="J24" s="21">
        <v>9</v>
      </c>
      <c r="K24" s="21">
        <v>9</v>
      </c>
      <c r="L24" s="22">
        <v>3</v>
      </c>
      <c r="M24" s="23" t="s">
        <v>2</v>
      </c>
      <c r="N24" s="23" t="s">
        <v>3</v>
      </c>
      <c r="O24" s="20" t="s">
        <v>97</v>
      </c>
    </row>
    <row r="25" spans="1:15" ht="28.5" x14ac:dyDescent="0.25">
      <c r="A25" s="21">
        <v>3</v>
      </c>
      <c r="B25" s="20" t="s">
        <v>90</v>
      </c>
      <c r="C25" s="20" t="s">
        <v>46</v>
      </c>
      <c r="D25" s="20" t="s">
        <v>47</v>
      </c>
      <c r="E25" s="20"/>
      <c r="F25" s="20" t="s">
        <v>73</v>
      </c>
      <c r="G25" s="28" t="s">
        <v>42</v>
      </c>
      <c r="H25" s="21">
        <v>2</v>
      </c>
      <c r="I25" s="21">
        <v>0</v>
      </c>
      <c r="J25" s="21">
        <v>9</v>
      </c>
      <c r="K25" s="21">
        <v>0</v>
      </c>
      <c r="L25" s="22">
        <v>3</v>
      </c>
      <c r="M25" s="23" t="s">
        <v>2</v>
      </c>
      <c r="N25" s="23" t="s">
        <v>3</v>
      </c>
      <c r="O25" s="20" t="s">
        <v>98</v>
      </c>
    </row>
    <row r="26" spans="1:15" ht="28.5" x14ac:dyDescent="0.25">
      <c r="A26" s="21">
        <v>3</v>
      </c>
      <c r="B26" s="20" t="s">
        <v>86</v>
      </c>
      <c r="C26" s="20" t="s">
        <v>51</v>
      </c>
      <c r="D26" s="20" t="s">
        <v>52</v>
      </c>
      <c r="E26" s="20"/>
      <c r="F26" s="20" t="s">
        <v>41</v>
      </c>
      <c r="G26" s="28" t="s">
        <v>42</v>
      </c>
      <c r="H26" s="21">
        <v>0</v>
      </c>
      <c r="I26" s="21">
        <v>2</v>
      </c>
      <c r="J26" s="21">
        <v>0</v>
      </c>
      <c r="K26" s="21">
        <v>9</v>
      </c>
      <c r="L26" s="22">
        <v>3</v>
      </c>
      <c r="M26" s="23" t="s">
        <v>2</v>
      </c>
      <c r="N26" s="23" t="s">
        <v>3</v>
      </c>
      <c r="O26" s="20" t="s">
        <v>94</v>
      </c>
    </row>
    <row r="27" spans="1:15" x14ac:dyDescent="0.25">
      <c r="A27" s="21">
        <v>3</v>
      </c>
      <c r="B27" s="20" t="s">
        <v>63</v>
      </c>
      <c r="C27" s="20" t="s">
        <v>57</v>
      </c>
      <c r="D27" s="20" t="s">
        <v>69</v>
      </c>
      <c r="E27" s="20"/>
      <c r="F27" s="20" t="s">
        <v>41</v>
      </c>
      <c r="G27" s="28" t="s">
        <v>42</v>
      </c>
      <c r="H27" s="21">
        <v>0</v>
      </c>
      <c r="I27" s="21">
        <v>2</v>
      </c>
      <c r="J27" s="21">
        <v>0</v>
      </c>
      <c r="K27" s="21">
        <v>9</v>
      </c>
      <c r="L27" s="22">
        <v>3</v>
      </c>
      <c r="M27" s="23" t="s">
        <v>5</v>
      </c>
      <c r="N27" s="23" t="s">
        <v>3</v>
      </c>
      <c r="O27" s="20"/>
    </row>
    <row r="28" spans="1:15" ht="28.5" x14ac:dyDescent="0.25">
      <c r="A28" s="21">
        <v>3</v>
      </c>
      <c r="B28" s="20" t="s">
        <v>65</v>
      </c>
      <c r="C28" s="20" t="s">
        <v>59</v>
      </c>
      <c r="D28" s="20" t="s">
        <v>60</v>
      </c>
      <c r="E28" s="20"/>
      <c r="F28" s="20" t="s">
        <v>41</v>
      </c>
      <c r="G28" s="28" t="s">
        <v>42</v>
      </c>
      <c r="H28" s="21">
        <v>0</v>
      </c>
      <c r="I28" s="21">
        <v>1</v>
      </c>
      <c r="J28" s="21">
        <v>0</v>
      </c>
      <c r="K28" s="21">
        <v>5</v>
      </c>
      <c r="L28" s="22">
        <v>2</v>
      </c>
      <c r="M28" s="23" t="s">
        <v>5</v>
      </c>
      <c r="N28" s="23" t="s">
        <v>3</v>
      </c>
      <c r="O28" s="20"/>
    </row>
    <row r="29" spans="1:15" ht="28.5" x14ac:dyDescent="0.25">
      <c r="A29" s="21">
        <v>3</v>
      </c>
      <c r="B29" s="39" t="s">
        <v>66</v>
      </c>
      <c r="C29" s="20" t="s">
        <v>33</v>
      </c>
      <c r="D29" s="20" t="s">
        <v>39</v>
      </c>
      <c r="E29" s="20"/>
      <c r="F29" s="20" t="s">
        <v>73</v>
      </c>
      <c r="G29" s="28" t="s">
        <v>42</v>
      </c>
      <c r="H29" s="21">
        <v>0</v>
      </c>
      <c r="I29" s="21">
        <v>0</v>
      </c>
      <c r="J29" s="21">
        <v>0</v>
      </c>
      <c r="K29" s="21">
        <v>0</v>
      </c>
      <c r="L29" s="22">
        <v>0</v>
      </c>
      <c r="M29" s="23" t="s">
        <v>34</v>
      </c>
      <c r="N29" s="23" t="s">
        <v>3</v>
      </c>
      <c r="O29" s="20"/>
    </row>
    <row r="30" spans="1:15" x14ac:dyDescent="0.25">
      <c r="A30" s="31"/>
      <c r="B30" s="7"/>
      <c r="C30" s="7"/>
      <c r="D30" s="7"/>
      <c r="E30" s="7"/>
      <c r="F30" s="7"/>
      <c r="G30" s="7"/>
      <c r="H30" s="8">
        <f>SUM(H23:H29)</f>
        <v>4</v>
      </c>
      <c r="I30" s="8">
        <f>SUM(I23:I29)</f>
        <v>9</v>
      </c>
      <c r="J30" s="8">
        <f>SUM(J23:J29)</f>
        <v>18</v>
      </c>
      <c r="K30" s="8">
        <f>SUM(K23:K29)</f>
        <v>41</v>
      </c>
      <c r="L30" s="8">
        <f>SUM(L23:L29)</f>
        <v>17</v>
      </c>
      <c r="M30" s="10"/>
      <c r="N30" s="10"/>
      <c r="O30" s="7"/>
    </row>
    <row r="31" spans="1:15" ht="28.5" x14ac:dyDescent="0.25">
      <c r="A31" s="31"/>
      <c r="B31" s="7"/>
      <c r="C31" s="7"/>
      <c r="D31" s="7"/>
      <c r="E31" s="7"/>
      <c r="F31" s="7"/>
      <c r="G31" s="27" t="s">
        <v>19</v>
      </c>
      <c r="H31" s="87">
        <f>SUM(H30:I30)*14</f>
        <v>182</v>
      </c>
      <c r="I31" s="88"/>
      <c r="J31" s="87">
        <f>SUM(J30:K30)</f>
        <v>59</v>
      </c>
      <c r="K31" s="88"/>
      <c r="L31" s="8"/>
      <c r="M31" s="10"/>
      <c r="N31" s="10"/>
      <c r="O31" s="7"/>
    </row>
    <row r="32" spans="1:15" x14ac:dyDescent="0.25">
      <c r="A32" s="14">
        <v>4</v>
      </c>
      <c r="B32" s="30" t="s">
        <v>67</v>
      </c>
      <c r="C32" s="24" t="s">
        <v>31</v>
      </c>
      <c r="D32" s="24" t="s">
        <v>32</v>
      </c>
      <c r="E32" s="24"/>
      <c r="F32" s="24"/>
      <c r="G32" s="24"/>
      <c r="H32" s="14">
        <v>0</v>
      </c>
      <c r="I32" s="14">
        <v>0</v>
      </c>
      <c r="J32" s="14">
        <v>0</v>
      </c>
      <c r="K32" s="14">
        <v>0</v>
      </c>
      <c r="L32" s="15">
        <v>4</v>
      </c>
      <c r="M32" s="16" t="s">
        <v>5</v>
      </c>
      <c r="N32" s="16" t="s">
        <v>3</v>
      </c>
      <c r="O32" s="24"/>
    </row>
    <row r="33" spans="1:16" x14ac:dyDescent="0.25">
      <c r="A33" s="31"/>
      <c r="B33" s="7"/>
      <c r="C33" s="7"/>
      <c r="D33" s="7"/>
      <c r="E33" s="7"/>
      <c r="F33" s="7"/>
      <c r="G33" s="7"/>
      <c r="H33" s="8">
        <f>SUM(H32:H32)</f>
        <v>0</v>
      </c>
      <c r="I33" s="8">
        <f>SUM(I32:I32)</f>
        <v>0</v>
      </c>
      <c r="J33" s="8">
        <f>SUM(J32:J32)</f>
        <v>0</v>
      </c>
      <c r="K33" s="8">
        <f>SUM(K32:K32)</f>
        <v>0</v>
      </c>
      <c r="L33" s="8">
        <f>SUM(L32:L32)</f>
        <v>4</v>
      </c>
      <c r="M33" s="10"/>
      <c r="N33" s="10"/>
      <c r="O33" s="7"/>
    </row>
    <row r="34" spans="1:16" ht="28.5" x14ac:dyDescent="0.25">
      <c r="A34" s="31"/>
      <c r="B34" s="7"/>
      <c r="C34" s="7"/>
      <c r="D34" s="7"/>
      <c r="E34" s="7"/>
      <c r="F34" s="7"/>
      <c r="G34" s="27" t="s">
        <v>19</v>
      </c>
      <c r="H34" s="87">
        <f>SUM(H33:I33)*14</f>
        <v>0</v>
      </c>
      <c r="I34" s="88"/>
      <c r="J34" s="87">
        <f>SUM(J33:K33)</f>
        <v>0</v>
      </c>
      <c r="K34" s="88"/>
      <c r="L34" s="8"/>
      <c r="M34" s="10"/>
      <c r="N34" s="10"/>
      <c r="O34" s="7"/>
    </row>
    <row r="35" spans="1:16" s="32" customFormat="1" x14ac:dyDescent="0.25">
      <c r="A35" s="11"/>
      <c r="B35" s="17"/>
      <c r="C35" s="17"/>
      <c r="D35" s="17"/>
      <c r="E35" s="17"/>
      <c r="F35" s="17"/>
      <c r="G35" s="17"/>
      <c r="H35" s="11"/>
      <c r="I35" s="11"/>
      <c r="J35" s="11"/>
      <c r="K35" s="11"/>
      <c r="L35" s="12"/>
      <c r="M35" s="13"/>
      <c r="N35" s="13"/>
      <c r="O35" s="17"/>
      <c r="P35" s="34"/>
    </row>
  </sheetData>
  <mergeCells count="22">
    <mergeCell ref="C2:C4"/>
    <mergeCell ref="O8:O9"/>
    <mergeCell ref="H14:I14"/>
    <mergeCell ref="H22:I22"/>
    <mergeCell ref="H31:I31"/>
    <mergeCell ref="F8:F9"/>
    <mergeCell ref="H34:I34"/>
    <mergeCell ref="M8:M9"/>
    <mergeCell ref="N8:N9"/>
    <mergeCell ref="G8:G9"/>
    <mergeCell ref="H8:I8"/>
    <mergeCell ref="J8:K8"/>
    <mergeCell ref="L8:L9"/>
    <mergeCell ref="J14:K14"/>
    <mergeCell ref="J22:K22"/>
    <mergeCell ref="J31:K31"/>
    <mergeCell ref="J34:K34"/>
    <mergeCell ref="A8:A9"/>
    <mergeCell ref="B8:B9"/>
    <mergeCell ref="C8:C9"/>
    <mergeCell ref="D8:D9"/>
    <mergeCell ref="E8:E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2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BA+minor után kétszakos</vt:lpstr>
      <vt:lpstr>'BA+minor után kétszakos'!Nyomtatási_cím</vt:lpstr>
      <vt:lpstr>'BA+minor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Bakóné Fekete Beatrix</cp:lastModifiedBy>
  <cp:lastPrinted>2022-07-14T10:48:31Z</cp:lastPrinted>
  <dcterms:created xsi:type="dcterms:W3CDTF">2016-09-01T14:49:18Z</dcterms:created>
  <dcterms:modified xsi:type="dcterms:W3CDTF">2022-07-14T10:48:34Z</dcterms:modified>
</cp:coreProperties>
</file>