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Kémiatanár\"/>
    </mc:Choice>
  </mc:AlternateContent>
  <bookViews>
    <workbookView xWindow="0" yWindow="0" windowWidth="25200" windowHeight="11988"/>
  </bookViews>
  <sheets>
    <sheet name="BA+minor után kétszakos" sheetId="6" r:id="rId1"/>
  </sheets>
  <definedNames>
    <definedName name="_xlnm.Print_Area" localSheetId="0">'BA+minor után kétszakos'!$A$1:$O$34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6" l="1"/>
  <c r="J30" i="6"/>
  <c r="K33" i="6"/>
  <c r="J33" i="6"/>
  <c r="K21" i="6"/>
  <c r="J21" i="6"/>
  <c r="K13" i="6"/>
  <c r="J13" i="6"/>
  <c r="J31" i="6" l="1"/>
  <c r="J14" i="6"/>
  <c r="J34" i="6"/>
  <c r="J22" i="6"/>
  <c r="O5" i="6" l="1"/>
  <c r="L33" i="6" l="1"/>
  <c r="I33" i="6"/>
  <c r="H33" i="6"/>
  <c r="L30" i="6"/>
  <c r="I30" i="6"/>
  <c r="H30" i="6"/>
  <c r="L21" i="6"/>
  <c r="I21" i="6"/>
  <c r="H21" i="6"/>
  <c r="L13" i="6"/>
  <c r="I13" i="6"/>
  <c r="H13" i="6"/>
  <c r="H14" i="6" l="1"/>
  <c r="H22" i="6"/>
  <c r="H31" i="6"/>
  <c r="H34" i="6"/>
  <c r="N5" i="6" l="1"/>
</calcChain>
</file>

<file path=xl/sharedStrings.xml><?xml version="1.0" encoding="utf-8"?>
<sst xmlns="http://schemas.openxmlformats.org/spreadsheetml/2006/main" count="160" uniqueCount="105">
  <si>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</si>
  <si>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</si>
  <si>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</si>
  <si>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</si>
  <si>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</si>
  <si>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</si>
  <si>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</si>
  <si>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</si>
  <si>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</si>
  <si>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</si>
  <si>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</si>
  <si>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</si>
  <si>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</si>
  <si>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</si>
  <si>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</si>
  <si>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</si>
  <si>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</si>
  <si>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</si>
  <si>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</si>
  <si>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</si>
  <si>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</si>
  <si>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</si>
  <si>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</si>
  <si>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</si>
  <si>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</si>
  <si>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</si>
  <si>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</si>
  <si>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</si>
  <si>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</si>
  <si>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</si>
  <si>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</si>
  <si>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</si>
  <si>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</si>
  <si>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</si>
  <si>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</si>
  <si>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</si>
  <si>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</si>
  <si>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</si>
  <si>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</si>
  <si>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</si>
  <si>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Szerves kémia 2.</t>
  </si>
  <si>
    <t>Anyagtudomány 1.</t>
  </si>
  <si>
    <t>Fizikai kémia 2.</t>
  </si>
  <si>
    <t>Atom- és magfizika</t>
  </si>
  <si>
    <t>Biokémia</t>
  </si>
  <si>
    <t>Kémiai informatika</t>
  </si>
  <si>
    <t>A fenntarthatóság 2.</t>
  </si>
  <si>
    <t>Ásványtan</t>
  </si>
  <si>
    <t>Tudomány- és környezettörténet</t>
  </si>
  <si>
    <t>MAI</t>
  </si>
  <si>
    <t>Dr. Simon Csaba</t>
  </si>
  <si>
    <t>KOI</t>
  </si>
  <si>
    <t>Dr. Kiss Ferenc</t>
  </si>
  <si>
    <t>Dr. Jekő József</t>
  </si>
  <si>
    <t xml:space="preserve">Organic Chemistry 2. </t>
  </si>
  <si>
    <t>Physical Chemistry 2.</t>
  </si>
  <si>
    <t>Atomic Physics</t>
  </si>
  <si>
    <t>Dr. Tarján Péter</t>
  </si>
  <si>
    <t>Biochemistry</t>
  </si>
  <si>
    <t>Dr. Molnár Mónika</t>
  </si>
  <si>
    <t>Sustainability 2.</t>
  </si>
  <si>
    <t>Minerology</t>
  </si>
  <si>
    <t>Dr. Fekete István</t>
  </si>
  <si>
    <t>Kémiatanár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</si>
  <si>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</si>
  <si>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</si>
  <si>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</si>
  <si>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</si>
  <si>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</si>
  <si>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</si>
  <si>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OKE8003</t>
  </si>
  <si>
    <t>Szakmódszertan 3.</t>
  </si>
  <si>
    <t>Methodology 3.</t>
  </si>
  <si>
    <t>OKE1114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</si>
  <si>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</si>
  <si>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</si>
  <si>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</si>
  <si>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</si>
  <si>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</si>
  <si>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</si>
  <si>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</si>
  <si>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Chemical informatics</t>
  </si>
  <si>
    <t>OKE1107</t>
  </si>
  <si>
    <t>OKE1211</t>
  </si>
  <si>
    <t>OKE1113</t>
  </si>
  <si>
    <t>OKE1217</t>
  </si>
  <si>
    <t>OKE1120</t>
  </si>
  <si>
    <t>OKE1121</t>
  </si>
  <si>
    <t>OKE1122</t>
  </si>
  <si>
    <t>BKE1210</t>
  </si>
  <si>
    <t>BKE1108</t>
  </si>
  <si>
    <t>BKE1215</t>
  </si>
  <si>
    <t>BKE1213</t>
  </si>
  <si>
    <t>okleveles kémia szakos tanár</t>
  </si>
  <si>
    <t>Material Science 1.</t>
  </si>
  <si>
    <t>Anyagtudomány 2.</t>
  </si>
  <si>
    <t>Material Science 2.</t>
  </si>
  <si>
    <t>History of Science and the Environment</t>
  </si>
  <si>
    <t>Dobróné dr. Tóth Márta</t>
  </si>
  <si>
    <t>Dobróné Dr. Tóth Márta</t>
  </si>
  <si>
    <t>Kapitány Sándor</t>
  </si>
  <si>
    <t>BKE1106</t>
  </si>
  <si>
    <t>BKE2104</t>
  </si>
  <si>
    <t>BKE2107</t>
  </si>
  <si>
    <t>BKE2106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</si>
</sst>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" fontId="5" fillId="7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view="pageBreakPreview" zoomScale="60" zoomScaleNormal="100" zoomScalePageLayoutView="85" workbookViewId="0">
      <selection activeCell="E20" sqref="E20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29.88671875" style="11" customWidth="1"/>
    <col min="4" max="4" width="32.109375" style="4" customWidth="1"/>
    <col min="5" max="5" width="9.33203125" style="4" customWidth="1"/>
    <col min="6" max="6" width="26.88671875" style="4" customWidth="1"/>
    <col min="7" max="7" width="10" style="4" customWidth="1"/>
    <col min="8" max="8" width="4.88671875" style="12" customWidth="1"/>
    <col min="9" max="10" width="5" style="12" customWidth="1"/>
    <col min="11" max="11" width="4.88671875" style="12" customWidth="1"/>
    <col min="12" max="12" width="6.88671875" style="13" customWidth="1"/>
    <col min="13" max="13" width="7.44140625" style="14" customWidth="1"/>
    <col min="14" max="14" width="9.33203125" style="14" customWidth="1"/>
    <col min="15" max="15" width="14.33203125" style="4" customWidth="1"/>
  </cols>
  <sheetData>
    <row r="1" spans="1:15" ht="15.6" x14ac:dyDescent="0.3">
      <c r="B1" s="1"/>
      <c r="C1" s="21"/>
      <c r="D1" s="48" t="s">
        <v>21</v>
      </c>
      <c r="E1" s="48" t="s">
        <v>63</v>
      </c>
      <c r="F1" s="48"/>
      <c r="G1" s="1"/>
      <c r="H1" s="5"/>
      <c r="I1" s="5"/>
      <c r="J1" s="5"/>
      <c r="K1" s="5"/>
      <c r="L1" s="49" t="s">
        <v>6</v>
      </c>
      <c r="N1" s="1" t="s">
        <v>53</v>
      </c>
      <c r="O1" s="7"/>
    </row>
    <row r="2" spans="1:15" x14ac:dyDescent="0.3">
      <c r="B2" s="1"/>
      <c r="C2" s="68"/>
      <c r="D2" s="51" t="s">
        <v>37</v>
      </c>
      <c r="E2" s="51"/>
      <c r="F2" s="51"/>
      <c r="G2" s="23"/>
      <c r="H2" s="24"/>
      <c r="I2" s="24"/>
      <c r="J2" s="24"/>
      <c r="K2" s="24"/>
      <c r="L2" s="53"/>
      <c r="M2" s="24"/>
      <c r="N2" s="24"/>
      <c r="O2" s="7"/>
    </row>
    <row r="3" spans="1:15" x14ac:dyDescent="0.3">
      <c r="B3" s="1"/>
      <c r="C3" s="69"/>
      <c r="D3" s="45" t="s">
        <v>22</v>
      </c>
      <c r="E3" s="45" t="s">
        <v>24</v>
      </c>
      <c r="F3" s="45"/>
      <c r="G3" s="1"/>
      <c r="H3" s="5"/>
      <c r="I3" s="5"/>
      <c r="J3" s="5"/>
      <c r="K3" s="5"/>
      <c r="L3" s="54"/>
      <c r="M3" s="3"/>
      <c r="N3" s="3"/>
      <c r="O3" s="7"/>
    </row>
    <row r="4" spans="1:15" x14ac:dyDescent="0.3">
      <c r="B4" s="1"/>
      <c r="C4" s="70"/>
      <c r="D4" s="46" t="s">
        <v>27</v>
      </c>
      <c r="E4" s="47" t="s">
        <v>28</v>
      </c>
      <c r="F4" s="46"/>
      <c r="G4" s="1"/>
      <c r="H4" s="5"/>
      <c r="I4" s="5"/>
      <c r="J4" s="5"/>
      <c r="K4" s="19"/>
      <c r="M4" s="19"/>
      <c r="N4" s="17" t="s">
        <v>35</v>
      </c>
      <c r="O4" s="18" t="s">
        <v>36</v>
      </c>
    </row>
    <row r="5" spans="1:15" x14ac:dyDescent="0.3">
      <c r="B5" s="1"/>
      <c r="C5" s="20"/>
      <c r="D5" s="45" t="s">
        <v>29</v>
      </c>
      <c r="E5" s="47">
        <v>120</v>
      </c>
      <c r="F5" s="46"/>
      <c r="G5" s="1"/>
      <c r="H5" s="5"/>
      <c r="I5" s="5"/>
      <c r="J5" s="5"/>
      <c r="K5" s="19" t="s">
        <v>20</v>
      </c>
      <c r="M5" s="19"/>
      <c r="N5" s="17">
        <f>SUM(H14,H22,H31,H34)</f>
        <v>490</v>
      </c>
      <c r="O5" s="18">
        <f>SUM(J14,J22,J31,J34)</f>
        <v>159</v>
      </c>
    </row>
    <row r="6" spans="1:15" x14ac:dyDescent="0.3">
      <c r="B6" s="1"/>
      <c r="C6" s="22"/>
      <c r="D6" s="46" t="s">
        <v>23</v>
      </c>
      <c r="E6" s="46" t="s">
        <v>93</v>
      </c>
      <c r="F6" s="52"/>
      <c r="G6" s="1"/>
      <c r="H6" s="5"/>
      <c r="I6" s="5"/>
      <c r="J6" s="5"/>
      <c r="K6" s="5"/>
      <c r="L6" s="6"/>
      <c r="N6" s="6"/>
      <c r="O6" s="8"/>
    </row>
    <row r="7" spans="1:15" ht="15" customHeight="1" x14ac:dyDescent="0.3">
      <c r="A7" s="9" t="s">
        <v>30</v>
      </c>
      <c r="B7" s="50"/>
      <c r="D7" s="50"/>
      <c r="E7" s="50"/>
      <c r="F7" s="50"/>
      <c r="K7" s="16"/>
      <c r="L7" s="10"/>
      <c r="M7" s="4"/>
      <c r="N7" s="10"/>
    </row>
    <row r="8" spans="1:15" ht="44.25" customHeight="1" x14ac:dyDescent="0.3">
      <c r="A8" s="79" t="s">
        <v>8</v>
      </c>
      <c r="B8" s="75" t="s">
        <v>7</v>
      </c>
      <c r="C8" s="75" t="s">
        <v>9</v>
      </c>
      <c r="D8" s="74" t="s">
        <v>16</v>
      </c>
      <c r="E8" s="74" t="s">
        <v>17</v>
      </c>
      <c r="F8" s="74" t="s">
        <v>15</v>
      </c>
      <c r="G8" s="75" t="s">
        <v>13</v>
      </c>
      <c r="H8" s="76" t="s">
        <v>25</v>
      </c>
      <c r="I8" s="77"/>
      <c r="J8" s="76" t="s">
        <v>26</v>
      </c>
      <c r="K8" s="77"/>
      <c r="L8" s="78" t="s">
        <v>14</v>
      </c>
      <c r="M8" s="75" t="s">
        <v>11</v>
      </c>
      <c r="N8" s="75" t="s">
        <v>12</v>
      </c>
      <c r="O8" s="71" t="s">
        <v>10</v>
      </c>
    </row>
    <row r="9" spans="1:15" ht="26.25" customHeight="1" x14ac:dyDescent="0.3">
      <c r="A9" s="79"/>
      <c r="B9" s="75"/>
      <c r="C9" s="75"/>
      <c r="D9" s="74"/>
      <c r="E9" s="74"/>
      <c r="F9" s="74"/>
      <c r="G9" s="75"/>
      <c r="H9" s="66" t="s">
        <v>0</v>
      </c>
      <c r="I9" s="67" t="s">
        <v>1</v>
      </c>
      <c r="J9" s="66" t="s">
        <v>0</v>
      </c>
      <c r="K9" s="67" t="s">
        <v>1</v>
      </c>
      <c r="L9" s="78"/>
      <c r="M9" s="75"/>
      <c r="N9" s="75"/>
      <c r="O9" s="71"/>
    </row>
    <row r="10" spans="1:15" x14ac:dyDescent="0.3">
      <c r="A10" s="25">
        <v>1</v>
      </c>
      <c r="B10" s="26" t="s">
        <v>84</v>
      </c>
      <c r="C10" s="26" t="s">
        <v>40</v>
      </c>
      <c r="D10" s="26" t="s">
        <v>54</v>
      </c>
      <c r="E10" s="26"/>
      <c r="F10" s="26" t="s">
        <v>53</v>
      </c>
      <c r="G10" s="59" t="s">
        <v>51</v>
      </c>
      <c r="H10" s="27">
        <v>1</v>
      </c>
      <c r="I10" s="27">
        <v>2</v>
      </c>
      <c r="J10" s="27">
        <v>5</v>
      </c>
      <c r="K10" s="27">
        <v>9</v>
      </c>
      <c r="L10" s="28">
        <v>4</v>
      </c>
      <c r="M10" s="29" t="s">
        <v>5</v>
      </c>
      <c r="N10" s="29" t="s">
        <v>3</v>
      </c>
      <c r="O10" s="26" t="s">
        <v>101</v>
      </c>
    </row>
    <row r="11" spans="1:15" x14ac:dyDescent="0.3">
      <c r="A11" s="25">
        <v>1</v>
      </c>
      <c r="B11" s="26" t="s">
        <v>87</v>
      </c>
      <c r="C11" s="26" t="s">
        <v>95</v>
      </c>
      <c r="D11" s="26" t="s">
        <v>96</v>
      </c>
      <c r="E11" s="26"/>
      <c r="F11" s="26" t="s">
        <v>53</v>
      </c>
      <c r="G11" s="59" t="s">
        <v>51</v>
      </c>
      <c r="H11" s="27">
        <v>2</v>
      </c>
      <c r="I11" s="27">
        <v>1</v>
      </c>
      <c r="J11" s="27">
        <v>9</v>
      </c>
      <c r="K11" s="27">
        <v>5</v>
      </c>
      <c r="L11" s="28">
        <v>3</v>
      </c>
      <c r="M11" s="29" t="s">
        <v>2</v>
      </c>
      <c r="N11" s="29" t="s">
        <v>3</v>
      </c>
      <c r="O11" s="26"/>
    </row>
    <row r="12" spans="1:15" x14ac:dyDescent="0.3">
      <c r="A12" s="25">
        <v>1</v>
      </c>
      <c r="B12" s="26" t="s">
        <v>73</v>
      </c>
      <c r="C12" s="26" t="s">
        <v>44</v>
      </c>
      <c r="D12" s="58" t="s">
        <v>58</v>
      </c>
      <c r="E12" s="26"/>
      <c r="F12" s="26" t="s">
        <v>59</v>
      </c>
      <c r="G12" s="59" t="s">
        <v>51</v>
      </c>
      <c r="H12" s="27">
        <v>2</v>
      </c>
      <c r="I12" s="27">
        <v>2</v>
      </c>
      <c r="J12" s="27">
        <v>9</v>
      </c>
      <c r="K12" s="27">
        <v>9</v>
      </c>
      <c r="L12" s="28">
        <v>4</v>
      </c>
      <c r="M12" s="29" t="s">
        <v>2</v>
      </c>
      <c r="N12" s="29" t="s">
        <v>3</v>
      </c>
      <c r="O12" s="60" t="s">
        <v>90</v>
      </c>
    </row>
    <row r="13" spans="1:15" x14ac:dyDescent="0.3">
      <c r="A13" s="30"/>
      <c r="B13" s="31"/>
      <c r="C13" s="31"/>
      <c r="D13" s="31"/>
      <c r="E13" s="31"/>
      <c r="F13" s="31"/>
      <c r="G13" s="31"/>
      <c r="H13" s="32">
        <f>SUM(H10:H12)</f>
        <v>5</v>
      </c>
      <c r="I13" s="32">
        <f>SUM(I10:I12)</f>
        <v>5</v>
      </c>
      <c r="J13" s="32">
        <f>SUM(J10:J12)</f>
        <v>23</v>
      </c>
      <c r="K13" s="32">
        <f>SUM(K10:K12)</f>
        <v>23</v>
      </c>
      <c r="L13" s="57">
        <f>SUM(L10:L12)</f>
        <v>11</v>
      </c>
      <c r="M13" s="34"/>
      <c r="N13" s="34"/>
      <c r="O13" s="31"/>
    </row>
    <row r="14" spans="1:15" ht="27.6" x14ac:dyDescent="0.3">
      <c r="A14" s="30"/>
      <c r="B14" s="31"/>
      <c r="C14" s="31"/>
      <c r="D14" s="31"/>
      <c r="E14" s="31"/>
      <c r="F14" s="31"/>
      <c r="G14" s="61" t="s">
        <v>19</v>
      </c>
      <c r="H14" s="72">
        <f>SUM(H13:I13)*14</f>
        <v>140</v>
      </c>
      <c r="I14" s="73"/>
      <c r="J14" s="72">
        <f>SUM(J13:K13)</f>
        <v>46</v>
      </c>
      <c r="K14" s="73"/>
      <c r="L14" s="33"/>
      <c r="M14" s="34"/>
      <c r="N14" s="34"/>
      <c r="O14" s="31"/>
    </row>
    <row r="15" spans="1:15" x14ac:dyDescent="0.3">
      <c r="A15" s="35">
        <v>2</v>
      </c>
      <c r="B15" s="36" t="s">
        <v>74</v>
      </c>
      <c r="C15" s="36" t="s">
        <v>41</v>
      </c>
      <c r="D15" s="36" t="s">
        <v>94</v>
      </c>
      <c r="E15" s="36"/>
      <c r="F15" s="36" t="s">
        <v>53</v>
      </c>
      <c r="G15" s="63" t="s">
        <v>51</v>
      </c>
      <c r="H15" s="37">
        <v>2</v>
      </c>
      <c r="I15" s="37">
        <v>1</v>
      </c>
      <c r="J15" s="37">
        <v>9</v>
      </c>
      <c r="K15" s="37">
        <v>5</v>
      </c>
      <c r="L15" s="38">
        <v>4</v>
      </c>
      <c r="M15" s="39" t="s">
        <v>2</v>
      </c>
      <c r="N15" s="39" t="s">
        <v>3</v>
      </c>
      <c r="O15" s="36" t="s">
        <v>92</v>
      </c>
    </row>
    <row r="16" spans="1:15" x14ac:dyDescent="0.3">
      <c r="A16" s="35">
        <v>2</v>
      </c>
      <c r="B16" s="36" t="s">
        <v>83</v>
      </c>
      <c r="C16" s="36" t="s">
        <v>42</v>
      </c>
      <c r="D16" s="36" t="s">
        <v>55</v>
      </c>
      <c r="E16" s="36"/>
      <c r="F16" s="36" t="s">
        <v>50</v>
      </c>
      <c r="G16" s="63" t="s">
        <v>51</v>
      </c>
      <c r="H16" s="37">
        <v>2</v>
      </c>
      <c r="I16" s="37">
        <v>0</v>
      </c>
      <c r="J16" s="37">
        <v>9</v>
      </c>
      <c r="K16" s="37">
        <v>0</v>
      </c>
      <c r="L16" s="38">
        <v>3</v>
      </c>
      <c r="M16" s="39" t="s">
        <v>2</v>
      </c>
      <c r="N16" s="39" t="s">
        <v>3</v>
      </c>
      <c r="O16" s="36" t="s">
        <v>89</v>
      </c>
    </row>
    <row r="17" spans="1:15" x14ac:dyDescent="0.3">
      <c r="A17" s="35">
        <v>2</v>
      </c>
      <c r="B17" s="36" t="s">
        <v>85</v>
      </c>
      <c r="C17" s="36" t="s">
        <v>45</v>
      </c>
      <c r="D17" s="64" t="s">
        <v>81</v>
      </c>
      <c r="E17" s="36"/>
      <c r="F17" s="36" t="s">
        <v>100</v>
      </c>
      <c r="G17" s="63" t="s">
        <v>51</v>
      </c>
      <c r="H17" s="37">
        <v>0</v>
      </c>
      <c r="I17" s="37">
        <v>3</v>
      </c>
      <c r="J17" s="37">
        <v>0</v>
      </c>
      <c r="K17" s="37">
        <v>13</v>
      </c>
      <c r="L17" s="38">
        <v>4</v>
      </c>
      <c r="M17" s="39" t="s">
        <v>5</v>
      </c>
      <c r="N17" s="39" t="s">
        <v>3</v>
      </c>
      <c r="O17" s="36" t="s">
        <v>91</v>
      </c>
    </row>
    <row r="18" spans="1:15" x14ac:dyDescent="0.3">
      <c r="A18" s="35">
        <v>2</v>
      </c>
      <c r="B18" s="36" t="s">
        <v>68</v>
      </c>
      <c r="C18" s="36" t="s">
        <v>64</v>
      </c>
      <c r="D18" s="36" t="s">
        <v>65</v>
      </c>
      <c r="E18" s="36"/>
      <c r="F18" s="36" t="s">
        <v>98</v>
      </c>
      <c r="G18" s="63" t="s">
        <v>51</v>
      </c>
      <c r="H18" s="55">
        <v>0</v>
      </c>
      <c r="I18" s="55">
        <v>2</v>
      </c>
      <c r="J18" s="55">
        <v>0</v>
      </c>
      <c r="K18" s="55">
        <v>9</v>
      </c>
      <c r="L18" s="38">
        <v>3</v>
      </c>
      <c r="M18" s="39" t="s">
        <v>5</v>
      </c>
      <c r="N18" s="39" t="s">
        <v>3</v>
      </c>
      <c r="O18" s="36"/>
    </row>
    <row r="19" spans="1:15" x14ac:dyDescent="0.3">
      <c r="A19" s="35">
        <v>2</v>
      </c>
      <c r="B19" s="36" t="s">
        <v>70</v>
      </c>
      <c r="C19" s="36" t="s">
        <v>71</v>
      </c>
      <c r="D19" s="36" t="s">
        <v>72</v>
      </c>
      <c r="E19" s="36"/>
      <c r="F19" s="36" t="s">
        <v>98</v>
      </c>
      <c r="G19" s="63" t="s">
        <v>51</v>
      </c>
      <c r="H19" s="55">
        <v>0</v>
      </c>
      <c r="I19" s="55">
        <v>2</v>
      </c>
      <c r="J19" s="55">
        <v>0</v>
      </c>
      <c r="K19" s="55">
        <v>9</v>
      </c>
      <c r="L19" s="38">
        <v>2</v>
      </c>
      <c r="M19" s="39" t="s">
        <v>5</v>
      </c>
      <c r="N19" s="39" t="s">
        <v>3</v>
      </c>
      <c r="O19" s="36"/>
    </row>
    <row r="20" spans="1:15" ht="27.6" x14ac:dyDescent="0.3">
      <c r="A20" s="35">
        <v>2</v>
      </c>
      <c r="B20" s="36"/>
      <c r="C20" s="36" t="s">
        <v>18</v>
      </c>
      <c r="D20" s="36" t="s">
        <v>38</v>
      </c>
      <c r="E20" s="36"/>
      <c r="F20" s="36"/>
      <c r="G20" s="36"/>
      <c r="H20" s="37">
        <v>0</v>
      </c>
      <c r="I20" s="37">
        <v>1</v>
      </c>
      <c r="J20" s="37">
        <v>0</v>
      </c>
      <c r="K20" s="37">
        <v>5</v>
      </c>
      <c r="L20" s="38">
        <v>2</v>
      </c>
      <c r="M20" s="39"/>
      <c r="N20" s="39" t="s">
        <v>4</v>
      </c>
      <c r="O20" s="36"/>
    </row>
    <row r="21" spans="1:15" x14ac:dyDescent="0.3">
      <c r="A21" s="30"/>
      <c r="B21" s="31"/>
      <c r="C21" s="31"/>
      <c r="D21" s="31"/>
      <c r="E21" s="31"/>
      <c r="F21" s="31"/>
      <c r="G21" s="31"/>
      <c r="H21" s="32">
        <f>SUM(H15:H20)</f>
        <v>4</v>
      </c>
      <c r="I21" s="32">
        <f>SUM(I15:I20)</f>
        <v>9</v>
      </c>
      <c r="J21" s="32">
        <f>SUM(J15:J20)</f>
        <v>18</v>
      </c>
      <c r="K21" s="32">
        <f>SUM(K15:K20)</f>
        <v>41</v>
      </c>
      <c r="L21" s="32">
        <f>SUM(L15:L20)</f>
        <v>18</v>
      </c>
      <c r="M21" s="34"/>
      <c r="N21" s="34"/>
      <c r="O21" s="31"/>
    </row>
    <row r="22" spans="1:15" ht="27.6" x14ac:dyDescent="0.3">
      <c r="A22" s="30"/>
      <c r="B22" s="31"/>
      <c r="C22" s="31"/>
      <c r="D22" s="31"/>
      <c r="E22" s="31"/>
      <c r="F22" s="31"/>
      <c r="G22" s="61" t="s">
        <v>19</v>
      </c>
      <c r="H22" s="72">
        <f>SUM(H21:I21)*14</f>
        <v>182</v>
      </c>
      <c r="I22" s="73"/>
      <c r="J22" s="72">
        <f>SUM(J21:K21)</f>
        <v>59</v>
      </c>
      <c r="K22" s="73"/>
      <c r="L22" s="32"/>
      <c r="M22" s="34"/>
      <c r="N22" s="34"/>
      <c r="O22" s="31"/>
    </row>
    <row r="23" spans="1:15" x14ac:dyDescent="0.3">
      <c r="A23" s="25">
        <v>3</v>
      </c>
      <c r="B23" s="26" t="s">
        <v>86</v>
      </c>
      <c r="C23" s="26" t="s">
        <v>46</v>
      </c>
      <c r="D23" s="60" t="s">
        <v>60</v>
      </c>
      <c r="E23" s="26"/>
      <c r="F23" s="60" t="s">
        <v>52</v>
      </c>
      <c r="G23" s="59" t="s">
        <v>51</v>
      </c>
      <c r="H23" s="27">
        <v>0</v>
      </c>
      <c r="I23" s="27">
        <v>2</v>
      </c>
      <c r="J23" s="27">
        <v>0</v>
      </c>
      <c r="K23" s="27">
        <v>9</v>
      </c>
      <c r="L23" s="28">
        <v>3</v>
      </c>
      <c r="M23" s="29" t="s">
        <v>5</v>
      </c>
      <c r="N23" s="29" t="s">
        <v>3</v>
      </c>
      <c r="O23" s="60"/>
    </row>
    <row r="24" spans="1:15" ht="27.6" x14ac:dyDescent="0.3">
      <c r="A24" s="25">
        <v>3</v>
      </c>
      <c r="B24" s="26" t="s">
        <v>75</v>
      </c>
      <c r="C24" s="26" t="s">
        <v>48</v>
      </c>
      <c r="D24" s="60" t="s">
        <v>97</v>
      </c>
      <c r="E24" s="26"/>
      <c r="F24" s="60" t="s">
        <v>52</v>
      </c>
      <c r="G24" s="59" t="s">
        <v>51</v>
      </c>
      <c r="H24" s="27">
        <v>2</v>
      </c>
      <c r="I24" s="27">
        <v>0</v>
      </c>
      <c r="J24" s="27">
        <v>9</v>
      </c>
      <c r="K24" s="27">
        <v>0</v>
      </c>
      <c r="L24" s="28">
        <v>3</v>
      </c>
      <c r="M24" s="29" t="s">
        <v>2</v>
      </c>
      <c r="N24" s="29" t="s">
        <v>3</v>
      </c>
      <c r="O24" s="60" t="s">
        <v>103</v>
      </c>
    </row>
    <row r="25" spans="1:15" x14ac:dyDescent="0.3">
      <c r="A25" s="25">
        <v>3</v>
      </c>
      <c r="B25" s="26" t="s">
        <v>82</v>
      </c>
      <c r="C25" s="26" t="s">
        <v>43</v>
      </c>
      <c r="D25" s="58" t="s">
        <v>56</v>
      </c>
      <c r="E25" s="26"/>
      <c r="F25" s="26" t="s">
        <v>57</v>
      </c>
      <c r="G25" s="59" t="s">
        <v>49</v>
      </c>
      <c r="H25" s="27">
        <v>3</v>
      </c>
      <c r="I25" s="27">
        <v>0</v>
      </c>
      <c r="J25" s="27">
        <v>13</v>
      </c>
      <c r="K25" s="27">
        <v>0</v>
      </c>
      <c r="L25" s="28">
        <v>3</v>
      </c>
      <c r="M25" s="29" t="s">
        <v>2</v>
      </c>
      <c r="N25" s="29" t="s">
        <v>3</v>
      </c>
      <c r="O25" s="60" t="s">
        <v>102</v>
      </c>
    </row>
    <row r="26" spans="1:15" x14ac:dyDescent="0.3">
      <c r="A26" s="25">
        <v>3</v>
      </c>
      <c r="B26" s="26" t="s">
        <v>88</v>
      </c>
      <c r="C26" s="26" t="s">
        <v>47</v>
      </c>
      <c r="D26" s="60" t="s">
        <v>61</v>
      </c>
      <c r="E26" s="26"/>
      <c r="F26" s="60" t="s">
        <v>62</v>
      </c>
      <c r="G26" s="59" t="s">
        <v>51</v>
      </c>
      <c r="H26" s="27">
        <v>0</v>
      </c>
      <c r="I26" s="27">
        <v>2</v>
      </c>
      <c r="J26" s="27">
        <v>0</v>
      </c>
      <c r="K26" s="27">
        <v>9</v>
      </c>
      <c r="L26" s="28">
        <v>3</v>
      </c>
      <c r="M26" s="29" t="s">
        <v>5</v>
      </c>
      <c r="N26" s="29" t="s">
        <v>3</v>
      </c>
      <c r="O26" s="60" t="s">
        <v>104</v>
      </c>
    </row>
    <row r="27" spans="1:15" x14ac:dyDescent="0.3">
      <c r="A27" s="25">
        <v>3</v>
      </c>
      <c r="B27" s="26" t="s">
        <v>69</v>
      </c>
      <c r="C27" s="26" t="s">
        <v>66</v>
      </c>
      <c r="D27" s="26" t="s">
        <v>67</v>
      </c>
      <c r="E27" s="26"/>
      <c r="F27" s="26" t="s">
        <v>98</v>
      </c>
      <c r="G27" s="59" t="s">
        <v>51</v>
      </c>
      <c r="H27" s="56">
        <v>0</v>
      </c>
      <c r="I27" s="56">
        <v>2</v>
      </c>
      <c r="J27" s="56">
        <v>0</v>
      </c>
      <c r="K27" s="56">
        <v>9</v>
      </c>
      <c r="L27" s="28">
        <v>3</v>
      </c>
      <c r="M27" s="29" t="s">
        <v>5</v>
      </c>
      <c r="N27" s="29" t="s">
        <v>3</v>
      </c>
      <c r="O27" s="26"/>
    </row>
    <row r="28" spans="1:15" ht="27.6" x14ac:dyDescent="0.3">
      <c r="A28" s="25">
        <v>3</v>
      </c>
      <c r="B28" s="26" t="s">
        <v>76</v>
      </c>
      <c r="C28" s="26" t="s">
        <v>77</v>
      </c>
      <c r="D28" s="26" t="s">
        <v>78</v>
      </c>
      <c r="E28" s="26"/>
      <c r="F28" s="26" t="s">
        <v>99</v>
      </c>
      <c r="G28" s="59" t="s">
        <v>51</v>
      </c>
      <c r="H28" s="56">
        <v>0</v>
      </c>
      <c r="I28" s="56">
        <v>1</v>
      </c>
      <c r="J28" s="56">
        <v>0</v>
      </c>
      <c r="K28" s="56">
        <v>5</v>
      </c>
      <c r="L28" s="28">
        <v>2</v>
      </c>
      <c r="M28" s="29" t="s">
        <v>5</v>
      </c>
      <c r="N28" s="29" t="s">
        <v>3</v>
      </c>
      <c r="O28" s="26"/>
    </row>
    <row r="29" spans="1:15" ht="27.6" x14ac:dyDescent="0.3">
      <c r="A29" s="25">
        <v>3</v>
      </c>
      <c r="B29" s="65" t="s">
        <v>79</v>
      </c>
      <c r="C29" s="26" t="s">
        <v>33</v>
      </c>
      <c r="D29" s="26" t="s">
        <v>39</v>
      </c>
      <c r="E29" s="26"/>
      <c r="F29" s="26" t="s">
        <v>53</v>
      </c>
      <c r="G29" s="59" t="s">
        <v>51</v>
      </c>
      <c r="H29" s="27">
        <v>0</v>
      </c>
      <c r="I29" s="27">
        <v>0</v>
      </c>
      <c r="J29" s="27">
        <v>0</v>
      </c>
      <c r="K29" s="27">
        <v>0</v>
      </c>
      <c r="L29" s="28">
        <v>0</v>
      </c>
      <c r="M29" s="29" t="s">
        <v>34</v>
      </c>
      <c r="N29" s="29" t="s">
        <v>3</v>
      </c>
      <c r="O29" s="26"/>
    </row>
    <row r="30" spans="1:15" x14ac:dyDescent="0.3">
      <c r="A30" s="30"/>
      <c r="B30" s="31"/>
      <c r="C30" s="31"/>
      <c r="D30" s="31"/>
      <c r="E30" s="31"/>
      <c r="F30" s="31"/>
      <c r="G30" s="31"/>
      <c r="H30" s="32">
        <f>SUM(H23:H29)</f>
        <v>5</v>
      </c>
      <c r="I30" s="32">
        <f>SUM(I23:I29)</f>
        <v>7</v>
      </c>
      <c r="J30" s="32">
        <f>SUM(J23:J29)</f>
        <v>22</v>
      </c>
      <c r="K30" s="32">
        <f>SUM(K23:K29)</f>
        <v>32</v>
      </c>
      <c r="L30" s="32">
        <f>SUM(L23:L29)</f>
        <v>17</v>
      </c>
      <c r="M30" s="34"/>
      <c r="N30" s="34"/>
      <c r="O30" s="31"/>
    </row>
    <row r="31" spans="1:15" ht="27.6" x14ac:dyDescent="0.3">
      <c r="A31" s="30"/>
      <c r="B31" s="31"/>
      <c r="C31" s="31"/>
      <c r="D31" s="31"/>
      <c r="E31" s="31"/>
      <c r="F31" s="31"/>
      <c r="G31" s="61" t="s">
        <v>19</v>
      </c>
      <c r="H31" s="72">
        <f>SUM(H30:I30)*14</f>
        <v>168</v>
      </c>
      <c r="I31" s="73"/>
      <c r="J31" s="72">
        <f>SUM(J30:K30)</f>
        <v>54</v>
      </c>
      <c r="K31" s="73"/>
      <c r="L31" s="32"/>
      <c r="M31" s="34"/>
      <c r="N31" s="34"/>
      <c r="O31" s="31"/>
    </row>
    <row r="32" spans="1:15" x14ac:dyDescent="0.3">
      <c r="A32" s="35">
        <v>4</v>
      </c>
      <c r="B32" s="62" t="s">
        <v>80</v>
      </c>
      <c r="C32" s="36" t="s">
        <v>31</v>
      </c>
      <c r="D32" s="36" t="s">
        <v>32</v>
      </c>
      <c r="E32" s="36"/>
      <c r="F32" s="36" t="s">
        <v>53</v>
      </c>
      <c r="G32" s="63" t="s">
        <v>51</v>
      </c>
      <c r="H32" s="37">
        <v>0</v>
      </c>
      <c r="I32" s="37">
        <v>0</v>
      </c>
      <c r="J32" s="37">
        <v>0</v>
      </c>
      <c r="K32" s="37">
        <v>0</v>
      </c>
      <c r="L32" s="38">
        <v>4</v>
      </c>
      <c r="M32" s="39" t="s">
        <v>5</v>
      </c>
      <c r="N32" s="39" t="s">
        <v>3</v>
      </c>
      <c r="O32" s="36"/>
    </row>
    <row r="33" spans="1:15" x14ac:dyDescent="0.3">
      <c r="A33" s="30"/>
      <c r="B33" s="31"/>
      <c r="C33" s="31"/>
      <c r="D33" s="31"/>
      <c r="E33" s="31"/>
      <c r="F33" s="31"/>
      <c r="G33" s="31"/>
      <c r="H33" s="32">
        <f>SUM(H32:H32)</f>
        <v>0</v>
      </c>
      <c r="I33" s="32">
        <f>SUM(I32:I32)</f>
        <v>0</v>
      </c>
      <c r="J33" s="32">
        <f>SUM(J32:J32)</f>
        <v>0</v>
      </c>
      <c r="K33" s="32">
        <f>SUM(K32:K32)</f>
        <v>0</v>
      </c>
      <c r="L33" s="32">
        <f>SUM(L32:L32)</f>
        <v>4</v>
      </c>
      <c r="M33" s="34"/>
      <c r="N33" s="34"/>
      <c r="O33" s="31"/>
    </row>
    <row r="34" spans="1:15" ht="27.6" x14ac:dyDescent="0.3">
      <c r="A34" s="30"/>
      <c r="B34" s="31"/>
      <c r="C34" s="31"/>
      <c r="D34" s="31"/>
      <c r="E34" s="31"/>
      <c r="F34" s="31"/>
      <c r="G34" s="61" t="s">
        <v>19</v>
      </c>
      <c r="H34" s="72">
        <f>SUM(H33:I33)*14</f>
        <v>0</v>
      </c>
      <c r="I34" s="73"/>
      <c r="J34" s="72">
        <f>SUM(J33:K33)</f>
        <v>0</v>
      </c>
      <c r="K34" s="73"/>
      <c r="L34" s="32"/>
      <c r="M34" s="34"/>
      <c r="N34" s="34"/>
      <c r="O34" s="31"/>
    </row>
    <row r="35" spans="1:15" s="15" customFormat="1" x14ac:dyDescent="0.3">
      <c r="A35" s="44"/>
      <c r="B35" s="40"/>
      <c r="C35" s="40"/>
      <c r="D35" s="40"/>
      <c r="E35" s="40"/>
      <c r="F35" s="40"/>
      <c r="G35" s="40"/>
      <c r="H35" s="41"/>
      <c r="I35" s="41"/>
      <c r="J35" s="41"/>
      <c r="K35" s="41"/>
      <c r="L35" s="42"/>
      <c r="M35" s="43"/>
      <c r="N35" s="43"/>
      <c r="O35" s="40"/>
    </row>
  </sheetData>
  <mergeCells count="22">
    <mergeCell ref="A8:A9"/>
    <mergeCell ref="B8:B9"/>
    <mergeCell ref="C8:C9"/>
    <mergeCell ref="D8:D9"/>
    <mergeCell ref="E8:E9"/>
    <mergeCell ref="H34:I34"/>
    <mergeCell ref="M8:M9"/>
    <mergeCell ref="N8:N9"/>
    <mergeCell ref="G8:G9"/>
    <mergeCell ref="H8:I8"/>
    <mergeCell ref="J8:K8"/>
    <mergeCell ref="L8:L9"/>
    <mergeCell ref="J14:K14"/>
    <mergeCell ref="J22:K22"/>
    <mergeCell ref="J31:K31"/>
    <mergeCell ref="J34:K34"/>
    <mergeCell ref="C2:C4"/>
    <mergeCell ref="O8:O9"/>
    <mergeCell ref="H14:I14"/>
    <mergeCell ref="H22:I22"/>
    <mergeCell ref="H31:I31"/>
    <mergeCell ref="F8:F9"/>
  </mergeCells>
  <printOptions horizontalCentered="1"/>
  <pageMargins left="0.27559055118110237" right="7.874015748031496E-2" top="0.47244094488188981" bottom="0.47244094488188981" header="0" footer="0.19685039370078741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 kétszakos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2022-07-18T12:20:41Z</cp:lastPrinted>
  <dcterms:created xsi:type="dcterms:W3CDTF">2016-09-01T14:49:18Z</dcterms:created>
  <dcterms:modified xsi:type="dcterms:W3CDTF">2023-06-29T13:32:52Z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