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2022\tanári\IT 2018-19 tanari mintatantervek\MAGYAR\4 félév szakpáros\3_4 félév BA-BSC minor után\"/>
    </mc:Choice>
  </mc:AlternateContent>
  <bookViews>
    <workbookView xWindow="0" yWindow="0" windowWidth="25200" windowHeight="11700"/>
  </bookViews>
  <sheets>
    <sheet name="BA+minor után kétszakos" sheetId="6" r:id="rId1"/>
  </sheets>
  <definedNames>
    <definedName name="_xlnm.Print_Area" localSheetId="0">'BA+minor után kétszakos'!$A$1:$O$34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6" l="1"/>
  <c r="J22" i="6"/>
  <c r="K22" i="6"/>
  <c r="L22" i="6"/>
  <c r="H22" i="6"/>
  <c r="J31" i="6" l="1"/>
  <c r="H31" i="6"/>
  <c r="I30" i="6"/>
  <c r="J30" i="6"/>
  <c r="K30" i="6"/>
  <c r="L30" i="6"/>
  <c r="H30" i="6"/>
  <c r="K33" i="6" l="1"/>
  <c r="J33" i="6"/>
  <c r="K13" i="6"/>
  <c r="J13" i="6"/>
  <c r="J14" i="6" l="1"/>
  <c r="J34" i="6"/>
  <c r="J23" i="6"/>
  <c r="O5" i="6" l="1"/>
  <c r="L33" i="6" l="1"/>
  <c r="I33" i="6"/>
  <c r="H33" i="6"/>
  <c r="L13" i="6"/>
  <c r="I13" i="6"/>
  <c r="H13" i="6"/>
  <c r="H14" i="6" l="1"/>
  <c r="H23" i="6"/>
  <c r="H34" i="6"/>
  <c r="N5" i="6" l="1"/>
</calcChain>
</file>

<file path=xl/sharedStrings.xml><?xml version="1.0" encoding="utf-8"?>
<sst xmlns="http://schemas.openxmlformats.org/spreadsheetml/2006/main" count="168" uniqueCount="108">
  <si>
    <t>E</t>
  </si>
  <si>
    <t>Gy</t>
  </si>
  <si>
    <t>K</t>
  </si>
  <si>
    <t>A</t>
  </si>
  <si>
    <t>C</t>
  </si>
  <si>
    <t>G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</si>
  <si>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</si>
  <si>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</si>
  <si>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</si>
  <si>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</si>
  <si>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</si>
  <si>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</si>
  <si>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</si>
  <si>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</si>
  <si>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</si>
  <si>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</si>
  <si>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</si>
  <si>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</si>
  <si>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Féléves óraszám:</t>
  </si>
  <si>
    <t>Képzés óraszáma:</t>
  </si>
  <si>
    <t>Osztatlan tanárképzési szak:</t>
  </si>
  <si>
    <t>Képzési idő:</t>
  </si>
  <si>
    <t>Megszerezhető szakképzettség:</t>
  </si>
  <si>
    <t>10 félév</t>
  </si>
  <si>
    <t>Heti óraszám nappali tagozaton</t>
  </si>
  <si>
    <t>Féléves óraszám levelezős képzésben</t>
  </si>
  <si>
    <t>Tanulmányi idő:</t>
  </si>
  <si>
    <t>4 félév</t>
  </si>
  <si>
    <t>Elismerés után teljesítendő kreditek:</t>
  </si>
  <si>
    <t>2022 szeptemberétől</t>
  </si>
  <si>
    <t>Diplomamunka</t>
  </si>
  <si>
    <t>Thesis</t>
  </si>
  <si>
    <t xml:space="preserve">Komplex szakterületi zárószigorlat </t>
  </si>
  <si>
    <t>S</t>
  </si>
  <si>
    <t>Nappali</t>
  </si>
  <si>
    <t>Levelező</t>
  </si>
  <si>
    <t>Alapfokozat és szakképzettség birtokában 2 szakos osztatlan tanári szakképzettség megszerzése kreditbeszámítással (minorral)</t>
  </si>
  <si>
    <t>Optional course unit</t>
  </si>
  <si>
    <t>Complex professional comprehensive exam</t>
  </si>
  <si>
    <t>Dr. Minya Károly</t>
  </si>
  <si>
    <t>Dr. Sebestyén Zsolt</t>
  </si>
  <si>
    <t>Dr. Antal Balázs</t>
  </si>
  <si>
    <t>Tomori Tímea</t>
  </si>
  <si>
    <t>Szövegtani ismeretek</t>
  </si>
  <si>
    <t>Grammatikai elemzések</t>
  </si>
  <si>
    <t>Sociolinguistics</t>
  </si>
  <si>
    <t>Classical Styles and Genres of Art</t>
  </si>
  <si>
    <t>Text Linguistics</t>
  </si>
  <si>
    <t>Grammar Analyses</t>
  </si>
  <si>
    <t>Dr. Kiss Anita</t>
  </si>
  <si>
    <t>NYI</t>
  </si>
  <si>
    <t>MAO1103</t>
  </si>
  <si>
    <t>MAO1113</t>
  </si>
  <si>
    <t>MAO1119</t>
  </si>
  <si>
    <t>Klasszikus stílusok és műnemek. Epika, dráma, líra</t>
  </si>
  <si>
    <t>MAO1106</t>
  </si>
  <si>
    <t>MAO1121</t>
  </si>
  <si>
    <t>MAO1118</t>
  </si>
  <si>
    <t>MAO8001</t>
  </si>
  <si>
    <t>MAO1124</t>
  </si>
  <si>
    <t>MAO8002</t>
  </si>
  <si>
    <t>MAO1102</t>
  </si>
  <si>
    <t>MAO8003</t>
  </si>
  <si>
    <t>MAO1203</t>
  </si>
  <si>
    <t>OMA8001</t>
  </si>
  <si>
    <t>OMA8002</t>
  </si>
  <si>
    <t>OMA8003</t>
  </si>
  <si>
    <t>Kollaborációs tanulási környezet</t>
  </si>
  <si>
    <t>Collaborative Learning Environment</t>
  </si>
  <si>
    <t>Szociolingvisztika</t>
  </si>
  <si>
    <t>MAO8004</t>
  </si>
  <si>
    <t>OMA4000</t>
  </si>
  <si>
    <t>OMA1206</t>
  </si>
  <si>
    <t>OMA1208</t>
  </si>
  <si>
    <t>OMA1121</t>
  </si>
  <si>
    <t>Methodology 1.</t>
  </si>
  <si>
    <t>Szakmódszertan 1.</t>
  </si>
  <si>
    <t>Világirodalom 3. A modernség irodalma</t>
  </si>
  <si>
    <t>World Literature 3. The Literature of Modernity</t>
  </si>
  <si>
    <t>Klasszikus magyar irodalom 1. Klasszika és romantika</t>
  </si>
  <si>
    <t>Classical Hungarian Literature 1. Classisism and Romanticism</t>
  </si>
  <si>
    <t>Leíró magyar nyelvtan 1. Szófajtan, alaktan</t>
  </si>
  <si>
    <t>Descriptive Hungarian Grammar 1. Word class and Morphology</t>
  </si>
  <si>
    <t xml:space="preserve">History of Language 2. </t>
  </si>
  <si>
    <t>Methodology 2.</t>
  </si>
  <si>
    <t>Szakmódszertan 2.</t>
  </si>
  <si>
    <t>Modern Hungarian Literature 1.</t>
  </si>
  <si>
    <t>Szakmódszertan 3.</t>
  </si>
  <si>
    <t>Methodology 3.</t>
  </si>
  <si>
    <t xml:space="preserve">Régi magyarországi irodalom </t>
  </si>
  <si>
    <t>Nyelvtörténet 2.</t>
  </si>
  <si>
    <t>OMA1109</t>
  </si>
  <si>
    <t>OMA1110</t>
  </si>
  <si>
    <t>OMA1213</t>
  </si>
  <si>
    <t>OMA1214</t>
  </si>
  <si>
    <t>Modern magyar irodalom 1.</t>
  </si>
  <si>
    <t>Early Hungarian Literature</t>
  </si>
  <si>
    <t>OMA1117</t>
  </si>
  <si>
    <t>OMA1219</t>
  </si>
  <si>
    <t>OMA1122</t>
  </si>
  <si>
    <t>MAO1120</t>
  </si>
  <si>
    <t>Dr.  Minya Károly</t>
  </si>
  <si>
    <t>OMA7000</t>
  </si>
  <si>
    <t>okleveles magyar nyelv és irodalom szakos tanár</t>
  </si>
  <si>
    <r>
      <t>OMA</t>
    </r>
    <r>
      <rPr>
        <sz val="10"/>
        <color rgb="FF000000"/>
        <rFont val="Arial"/>
        <family val="2"/>
        <charset val="238"/>
      </rPr>
      <t>8004</t>
    </r>
  </si>
  <si>
    <t>magyar nyelv és irodalom szakos tanár</t>
  </si>
  <si>
    <t>Szakfelelős: Dr. habil. Minya Károly</t>
  </si>
  <si>
    <t>Dr. Karádi Zsolt Béla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</si>
</sst>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7" borderId="0" xfId="0" applyFont="1" applyFill="1" applyAlignment="1">
      <alignment vertical="center"/>
    </xf>
    <xf numFmtId="1" fontId="1" fillId="7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6" borderId="0" xfId="0" applyFont="1" applyFill="1"/>
    <xf numFmtId="1" fontId="10" fillId="0" borderId="0" xfId="0" applyNumberFormat="1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8" fillId="7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1" fontId="5" fillId="7" borderId="0" xfId="0" applyNumberFormat="1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7" borderId="0" xfId="0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6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13" fillId="3" borderId="6" xfId="0" applyFont="1" applyFill="1" applyBorder="1" applyAlignment="1">
      <alignment horizontal="left" vertical="center" wrapText="1"/>
    </xf>
    <xf numFmtId="0" fontId="14" fillId="3" borderId="6" xfId="0" applyFont="1" applyFill="1" applyBorder="1" applyAlignment="1">
      <alignment horizontal="center" vertical="center" wrapText="1"/>
    </xf>
    <xf numFmtId="1" fontId="2" fillId="3" borderId="6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left" vertical="center" wrapText="1"/>
    </xf>
    <xf numFmtId="0" fontId="13" fillId="8" borderId="6" xfId="0" applyFont="1" applyFill="1" applyBorder="1" applyAlignment="1">
      <alignment horizontal="left" vertical="center" wrapText="1"/>
    </xf>
    <xf numFmtId="0" fontId="14" fillId="8" borderId="6" xfId="0" applyFont="1" applyFill="1" applyBorder="1" applyAlignment="1">
      <alignment horizontal="center" vertical="center" wrapText="1"/>
    </xf>
    <xf numFmtId="1" fontId="2" fillId="8" borderId="6" xfId="0" applyNumberFormat="1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 wrapText="1"/>
    </xf>
    <xf numFmtId="1" fontId="13" fillId="3" borderId="6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left"/>
    </xf>
    <xf numFmtId="0" fontId="2" fillId="8" borderId="6" xfId="0" applyFont="1" applyFill="1" applyBorder="1" applyAlignment="1">
      <alignment horizontal="left" vertical="center"/>
    </xf>
    <xf numFmtId="1" fontId="1" fillId="8" borderId="6" xfId="0" applyNumberFormat="1" applyFont="1" applyFill="1" applyBorder="1" applyAlignment="1">
      <alignment horizontal="center" vertical="center" wrapText="1"/>
    </xf>
    <xf numFmtId="1" fontId="13" fillId="8" borderId="6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1" fontId="13" fillId="0" borderId="6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1" fontId="6" fillId="4" borderId="6" xfId="0" applyNumberFormat="1" applyFont="1" applyFill="1" applyBorder="1" applyAlignment="1" applyProtection="1">
      <alignment horizontal="center" vertical="center" wrapText="1"/>
      <protection locked="0"/>
    </xf>
    <xf numFmtId="1" fontId="6" fillId="4" borderId="6" xfId="0" applyNumberFormat="1" applyFont="1" applyFill="1" applyBorder="1" applyAlignment="1">
      <alignment horizontal="center" vertical="center"/>
    </xf>
    <xf numFmtId="1" fontId="2" fillId="0" borderId="6" xfId="0" applyNumberFormat="1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1" fontId="5" fillId="0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1" fontId="2" fillId="3" borderId="6" xfId="0" applyNumberFormat="1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1" fontId="5" fillId="3" borderId="6" xfId="0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8" borderId="6" xfId="0" applyFont="1" applyFill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 wrapText="1"/>
    </xf>
    <xf numFmtId="1" fontId="17" fillId="3" borderId="6" xfId="0" applyNumberFormat="1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/>
    </xf>
    <xf numFmtId="0" fontId="16" fillId="0" borderId="0" xfId="0" applyFont="1"/>
    <xf numFmtId="1" fontId="6" fillId="4" borderId="1" xfId="0" applyNumberFormat="1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1" fontId="7" fillId="2" borderId="6" xfId="0" applyNumberFormat="1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" fontId="6" fillId="4" borderId="2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C2A83174-C31A-415D-B8E0-971EBF91D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26286" cy="11660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7"/>
  <sheetViews>
    <sheetView showGridLines="0" tabSelected="1" view="pageBreakPreview" zoomScale="98" zoomScaleNormal="75" zoomScaleSheetLayoutView="98" zoomScalePageLayoutView="85" workbookViewId="0">
      <selection activeCell="F23" sqref="F23"/>
    </sheetView>
  </sheetViews>
  <sheetFormatPr defaultColWidth="8.7109375" defaultRowHeight="15" x14ac:dyDescent="0.25"/>
  <cols>
    <col min="1" max="1" width="5.7109375" style="2" customWidth="1"/>
    <col min="2" max="2" width="10.7109375" style="4" customWidth="1"/>
    <col min="3" max="3" width="36.7109375" style="12" customWidth="1"/>
    <col min="4" max="4" width="36.7109375" style="4" customWidth="1"/>
    <col min="5" max="5" width="10" style="4" customWidth="1"/>
    <col min="6" max="6" width="26.7109375" style="4" customWidth="1"/>
    <col min="7" max="7" width="10" style="4" customWidth="1"/>
    <col min="8" max="8" width="4.7109375" style="13" customWidth="1"/>
    <col min="9" max="10" width="5" style="13" customWidth="1"/>
    <col min="11" max="11" width="4.7109375" style="13" customWidth="1"/>
    <col min="12" max="12" width="6.7109375" style="14" customWidth="1"/>
    <col min="13" max="13" width="7.42578125" style="15" customWidth="1"/>
    <col min="14" max="14" width="9.28515625" style="15" customWidth="1"/>
    <col min="15" max="15" width="14.28515625" style="4" customWidth="1"/>
  </cols>
  <sheetData>
    <row r="1" spans="1:15" ht="15.75" x14ac:dyDescent="0.25">
      <c r="B1" s="1"/>
      <c r="C1" s="21"/>
      <c r="D1" s="28" t="s">
        <v>20</v>
      </c>
      <c r="E1" s="28" t="s">
        <v>105</v>
      </c>
      <c r="F1" s="28"/>
      <c r="G1" s="28"/>
      <c r="H1" s="5"/>
      <c r="I1" s="5"/>
      <c r="J1" s="5"/>
      <c r="K1" s="5"/>
      <c r="L1" s="29" t="s">
        <v>106</v>
      </c>
      <c r="M1" s="40"/>
      <c r="N1" s="8"/>
      <c r="O1" s="7"/>
    </row>
    <row r="2" spans="1:15" x14ac:dyDescent="0.25">
      <c r="B2" s="1"/>
      <c r="C2" s="104"/>
      <c r="D2" s="39" t="s">
        <v>36</v>
      </c>
      <c r="E2" s="39"/>
      <c r="F2" s="31"/>
      <c r="G2" s="23"/>
      <c r="H2" s="24"/>
      <c r="I2" s="24"/>
      <c r="J2" s="24"/>
      <c r="K2" s="24"/>
      <c r="L2" s="33"/>
      <c r="M2" s="34"/>
      <c r="N2" s="5"/>
      <c r="O2" s="7"/>
    </row>
    <row r="3" spans="1:15" x14ac:dyDescent="0.25">
      <c r="B3" s="1"/>
      <c r="C3" s="105"/>
      <c r="D3" s="36" t="s">
        <v>21</v>
      </c>
      <c r="E3" s="36" t="s">
        <v>23</v>
      </c>
      <c r="F3" s="25"/>
      <c r="G3" s="1"/>
      <c r="H3" s="5"/>
      <c r="I3" s="5"/>
      <c r="J3" s="5"/>
      <c r="K3" s="5"/>
      <c r="L3" s="35"/>
      <c r="M3" s="3"/>
      <c r="N3" s="3"/>
      <c r="O3" s="7"/>
    </row>
    <row r="4" spans="1:15" x14ac:dyDescent="0.25">
      <c r="B4" s="1"/>
      <c r="C4" s="106"/>
      <c r="D4" s="37" t="s">
        <v>26</v>
      </c>
      <c r="E4" s="38" t="s">
        <v>27</v>
      </c>
      <c r="F4" s="26"/>
      <c r="G4" s="1"/>
      <c r="H4" s="5"/>
      <c r="I4" s="5"/>
      <c r="J4" s="5"/>
      <c r="K4" s="19"/>
      <c r="M4" s="19"/>
      <c r="N4" s="17" t="s">
        <v>34</v>
      </c>
      <c r="O4" s="18" t="s">
        <v>35</v>
      </c>
    </row>
    <row r="5" spans="1:15" x14ac:dyDescent="0.25">
      <c r="B5" s="1"/>
      <c r="C5" s="20"/>
      <c r="D5" s="25" t="s">
        <v>28</v>
      </c>
      <c r="E5" s="27">
        <v>120</v>
      </c>
      <c r="F5" s="26"/>
      <c r="G5" s="1"/>
      <c r="H5" s="5"/>
      <c r="I5" s="5"/>
      <c r="J5" s="5"/>
      <c r="K5" s="19" t="s">
        <v>19</v>
      </c>
      <c r="M5" s="19"/>
      <c r="N5" s="17">
        <f>SUM(H14,H23,H31,H34)</f>
        <v>490</v>
      </c>
      <c r="O5" s="18">
        <f>SUM(J14,J23,J31,J34)</f>
        <v>159</v>
      </c>
    </row>
    <row r="6" spans="1:15" x14ac:dyDescent="0.25">
      <c r="B6" s="1"/>
      <c r="C6" s="22"/>
      <c r="D6" s="26" t="s">
        <v>22</v>
      </c>
      <c r="E6" s="37" t="s">
        <v>103</v>
      </c>
      <c r="F6" s="32"/>
      <c r="G6" s="1"/>
      <c r="H6" s="5"/>
      <c r="I6" s="5"/>
      <c r="J6" s="5"/>
      <c r="K6" s="5"/>
      <c r="L6" s="6"/>
      <c r="N6" s="6"/>
      <c r="O6" s="9"/>
    </row>
    <row r="7" spans="1:15" ht="15" customHeight="1" x14ac:dyDescent="0.25">
      <c r="A7" s="10" t="s">
        <v>29</v>
      </c>
      <c r="B7" s="30"/>
      <c r="D7" s="30"/>
      <c r="E7" s="30"/>
      <c r="F7" s="30"/>
      <c r="K7" s="16"/>
      <c r="L7" s="11"/>
      <c r="M7" s="4"/>
      <c r="N7" s="11"/>
    </row>
    <row r="8" spans="1:15" ht="44.25" customHeight="1" x14ac:dyDescent="0.25">
      <c r="A8" s="93" t="s">
        <v>7</v>
      </c>
      <c r="B8" s="95" t="s">
        <v>6</v>
      </c>
      <c r="C8" s="95" t="s">
        <v>8</v>
      </c>
      <c r="D8" s="97" t="s">
        <v>15</v>
      </c>
      <c r="E8" s="97" t="s">
        <v>16</v>
      </c>
      <c r="F8" s="97" t="s">
        <v>14</v>
      </c>
      <c r="G8" s="95" t="s">
        <v>12</v>
      </c>
      <c r="H8" s="101" t="s">
        <v>24</v>
      </c>
      <c r="I8" s="102"/>
      <c r="J8" s="101" t="s">
        <v>25</v>
      </c>
      <c r="K8" s="102"/>
      <c r="L8" s="103" t="s">
        <v>13</v>
      </c>
      <c r="M8" s="95" t="s">
        <v>10</v>
      </c>
      <c r="N8" s="95" t="s">
        <v>11</v>
      </c>
      <c r="O8" s="107" t="s">
        <v>9</v>
      </c>
    </row>
    <row r="9" spans="1:15" ht="26.25" customHeight="1" x14ac:dyDescent="0.25">
      <c r="A9" s="94"/>
      <c r="B9" s="96"/>
      <c r="C9" s="96"/>
      <c r="D9" s="98"/>
      <c r="E9" s="98"/>
      <c r="F9" s="98"/>
      <c r="G9" s="96"/>
      <c r="H9" s="73" t="s">
        <v>0</v>
      </c>
      <c r="I9" s="74" t="s">
        <v>1</v>
      </c>
      <c r="J9" s="73" t="s">
        <v>0</v>
      </c>
      <c r="K9" s="74" t="s">
        <v>1</v>
      </c>
      <c r="L9" s="94"/>
      <c r="M9" s="96"/>
      <c r="N9" s="96"/>
      <c r="O9" s="108"/>
    </row>
    <row r="10" spans="1:15" x14ac:dyDescent="0.25">
      <c r="A10" s="75">
        <v>1</v>
      </c>
      <c r="B10" s="41" t="s">
        <v>74</v>
      </c>
      <c r="C10" s="46" t="s">
        <v>44</v>
      </c>
      <c r="D10" s="69" t="s">
        <v>48</v>
      </c>
      <c r="E10" s="69"/>
      <c r="F10" s="46" t="s">
        <v>39</v>
      </c>
      <c r="G10" s="42" t="s">
        <v>50</v>
      </c>
      <c r="H10" s="70">
        <v>0</v>
      </c>
      <c r="I10" s="70">
        <v>2</v>
      </c>
      <c r="J10" s="70">
        <v>0</v>
      </c>
      <c r="K10" s="70">
        <v>9</v>
      </c>
      <c r="L10" s="86">
        <v>3</v>
      </c>
      <c r="M10" s="71" t="s">
        <v>5</v>
      </c>
      <c r="N10" s="71" t="s">
        <v>3</v>
      </c>
      <c r="O10" s="45" t="s">
        <v>63</v>
      </c>
    </row>
    <row r="11" spans="1:15" x14ac:dyDescent="0.25">
      <c r="A11" s="75">
        <v>1</v>
      </c>
      <c r="B11" s="57" t="s">
        <v>91</v>
      </c>
      <c r="C11" s="58" t="s">
        <v>90</v>
      </c>
      <c r="D11" s="57" t="s">
        <v>83</v>
      </c>
      <c r="E11" s="57"/>
      <c r="F11" s="58" t="s">
        <v>40</v>
      </c>
      <c r="G11" s="59" t="s">
        <v>50</v>
      </c>
      <c r="H11" s="60">
        <v>2</v>
      </c>
      <c r="I11" s="60">
        <v>1</v>
      </c>
      <c r="J11" s="60">
        <v>9</v>
      </c>
      <c r="K11" s="60">
        <v>5</v>
      </c>
      <c r="L11" s="87">
        <v>3</v>
      </c>
      <c r="M11" s="61" t="s">
        <v>2</v>
      </c>
      <c r="N11" s="61" t="s">
        <v>3</v>
      </c>
      <c r="O11" s="62" t="s">
        <v>52</v>
      </c>
    </row>
    <row r="12" spans="1:15" ht="25.5" x14ac:dyDescent="0.25">
      <c r="A12" s="75">
        <v>1</v>
      </c>
      <c r="B12" s="41" t="s">
        <v>92</v>
      </c>
      <c r="C12" s="58" t="s">
        <v>54</v>
      </c>
      <c r="D12" s="57" t="s">
        <v>46</v>
      </c>
      <c r="E12" s="57"/>
      <c r="F12" s="58" t="s">
        <v>107</v>
      </c>
      <c r="G12" s="59" t="s">
        <v>50</v>
      </c>
      <c r="H12" s="60">
        <v>0</v>
      </c>
      <c r="I12" s="60">
        <v>2</v>
      </c>
      <c r="J12" s="60">
        <v>0</v>
      </c>
      <c r="K12" s="60">
        <v>9</v>
      </c>
      <c r="L12" s="87">
        <v>4</v>
      </c>
      <c r="M12" s="61" t="s">
        <v>5</v>
      </c>
      <c r="N12" s="61" t="s">
        <v>3</v>
      </c>
      <c r="O12" s="62" t="s">
        <v>100</v>
      </c>
    </row>
    <row r="13" spans="1:15" x14ac:dyDescent="0.25">
      <c r="A13" s="78"/>
      <c r="B13" s="79"/>
      <c r="C13" s="79"/>
      <c r="D13" s="79"/>
      <c r="E13" s="79"/>
      <c r="F13" s="79"/>
      <c r="G13" s="56"/>
      <c r="H13" s="47">
        <f>SUM(H10:H12)</f>
        <v>2</v>
      </c>
      <c r="I13" s="47">
        <f>SUM(I10:I12)</f>
        <v>5</v>
      </c>
      <c r="J13" s="47">
        <f>SUM(J10:J12)</f>
        <v>9</v>
      </c>
      <c r="K13" s="47">
        <f>SUM(K10:K12)</f>
        <v>23</v>
      </c>
      <c r="L13" s="88">
        <f>SUM(L10:L12)</f>
        <v>10</v>
      </c>
      <c r="M13" s="55"/>
      <c r="N13" s="55"/>
      <c r="O13" s="56"/>
    </row>
    <row r="14" spans="1:15" ht="25.5" x14ac:dyDescent="0.25">
      <c r="A14" s="78"/>
      <c r="B14" s="79"/>
      <c r="C14" s="79"/>
      <c r="D14" s="79"/>
      <c r="E14" s="79"/>
      <c r="F14" s="79"/>
      <c r="G14" s="48" t="s">
        <v>18</v>
      </c>
      <c r="H14" s="99">
        <f>SUM(H13:I13)*14</f>
        <v>98</v>
      </c>
      <c r="I14" s="100"/>
      <c r="J14" s="99">
        <f>SUM(J13:K13)</f>
        <v>32</v>
      </c>
      <c r="K14" s="100"/>
      <c r="L14" s="88"/>
      <c r="M14" s="55"/>
      <c r="N14" s="55"/>
      <c r="O14" s="56"/>
    </row>
    <row r="15" spans="1:15" ht="25.5" x14ac:dyDescent="0.25">
      <c r="A15" s="80">
        <v>2</v>
      </c>
      <c r="B15" s="49" t="s">
        <v>93</v>
      </c>
      <c r="C15" s="50" t="s">
        <v>81</v>
      </c>
      <c r="D15" s="49" t="s">
        <v>82</v>
      </c>
      <c r="E15" s="49"/>
      <c r="F15" s="50" t="s">
        <v>101</v>
      </c>
      <c r="G15" s="51" t="s">
        <v>50</v>
      </c>
      <c r="H15" s="52">
        <v>1</v>
      </c>
      <c r="I15" s="52">
        <v>2</v>
      </c>
      <c r="J15" s="52">
        <v>5</v>
      </c>
      <c r="K15" s="52">
        <v>9</v>
      </c>
      <c r="L15" s="89">
        <v>3</v>
      </c>
      <c r="M15" s="53" t="s">
        <v>2</v>
      </c>
      <c r="N15" s="53" t="s">
        <v>3</v>
      </c>
      <c r="O15" s="54" t="s">
        <v>55</v>
      </c>
    </row>
    <row r="16" spans="1:15" x14ac:dyDescent="0.25">
      <c r="A16" s="80">
        <v>2</v>
      </c>
      <c r="B16" s="49" t="s">
        <v>72</v>
      </c>
      <c r="C16" s="50" t="s">
        <v>69</v>
      </c>
      <c r="D16" s="49" t="s">
        <v>45</v>
      </c>
      <c r="E16" s="49"/>
      <c r="F16" s="50" t="s">
        <v>49</v>
      </c>
      <c r="G16" s="51" t="s">
        <v>50</v>
      </c>
      <c r="H16" s="52">
        <v>2</v>
      </c>
      <c r="I16" s="52">
        <v>0</v>
      </c>
      <c r="J16" s="52">
        <v>9</v>
      </c>
      <c r="K16" s="52">
        <v>0</v>
      </c>
      <c r="L16" s="89">
        <v>3</v>
      </c>
      <c r="M16" s="53" t="s">
        <v>5</v>
      </c>
      <c r="N16" s="53" t="s">
        <v>3</v>
      </c>
      <c r="O16" s="54" t="s">
        <v>51</v>
      </c>
    </row>
    <row r="17" spans="1:15" x14ac:dyDescent="0.25">
      <c r="A17" s="80">
        <v>2</v>
      </c>
      <c r="B17" s="49" t="s">
        <v>98</v>
      </c>
      <c r="C17" s="50" t="s">
        <v>43</v>
      </c>
      <c r="D17" s="50" t="s">
        <v>47</v>
      </c>
      <c r="E17" s="50"/>
      <c r="F17" s="50" t="s">
        <v>40</v>
      </c>
      <c r="G17" s="51" t="s">
        <v>50</v>
      </c>
      <c r="H17" s="63">
        <v>0</v>
      </c>
      <c r="I17" s="63">
        <v>3</v>
      </c>
      <c r="J17" s="63">
        <v>0</v>
      </c>
      <c r="K17" s="63">
        <v>13</v>
      </c>
      <c r="L17" s="89">
        <v>3</v>
      </c>
      <c r="M17" s="53" t="s">
        <v>5</v>
      </c>
      <c r="N17" s="53" t="s">
        <v>3</v>
      </c>
      <c r="O17" s="54" t="s">
        <v>61</v>
      </c>
    </row>
    <row r="18" spans="1:15" x14ac:dyDescent="0.25">
      <c r="A18" s="80">
        <v>2</v>
      </c>
      <c r="B18" s="49" t="s">
        <v>73</v>
      </c>
      <c r="C18" s="50" t="s">
        <v>89</v>
      </c>
      <c r="D18" s="49" t="s">
        <v>96</v>
      </c>
      <c r="E18" s="49"/>
      <c r="F18" s="50" t="s">
        <v>41</v>
      </c>
      <c r="G18" s="51" t="s">
        <v>50</v>
      </c>
      <c r="H18" s="52">
        <v>2</v>
      </c>
      <c r="I18" s="52">
        <v>1</v>
      </c>
      <c r="J18" s="52">
        <v>9</v>
      </c>
      <c r="K18" s="52">
        <v>5</v>
      </c>
      <c r="L18" s="89">
        <v>3</v>
      </c>
      <c r="M18" s="53" t="s">
        <v>2</v>
      </c>
      <c r="N18" s="53" t="s">
        <v>3</v>
      </c>
      <c r="O18" s="54" t="s">
        <v>53</v>
      </c>
    </row>
    <row r="19" spans="1:15" x14ac:dyDescent="0.25">
      <c r="A19" s="80">
        <v>2</v>
      </c>
      <c r="B19" s="64" t="s">
        <v>64</v>
      </c>
      <c r="C19" s="65" t="s">
        <v>76</v>
      </c>
      <c r="D19" s="49" t="s">
        <v>75</v>
      </c>
      <c r="E19" s="49"/>
      <c r="F19" s="65" t="s">
        <v>42</v>
      </c>
      <c r="G19" s="51" t="s">
        <v>50</v>
      </c>
      <c r="H19" s="52">
        <v>0</v>
      </c>
      <c r="I19" s="52">
        <v>2</v>
      </c>
      <c r="J19" s="52">
        <v>0</v>
      </c>
      <c r="K19" s="52">
        <v>9</v>
      </c>
      <c r="L19" s="82">
        <v>3</v>
      </c>
      <c r="M19" s="53" t="s">
        <v>5</v>
      </c>
      <c r="N19" s="53" t="s">
        <v>3</v>
      </c>
      <c r="O19" s="54" t="s">
        <v>58</v>
      </c>
    </row>
    <row r="20" spans="1:15" x14ac:dyDescent="0.25">
      <c r="A20" s="80">
        <v>2</v>
      </c>
      <c r="B20" s="49" t="s">
        <v>66</v>
      </c>
      <c r="C20" s="65" t="s">
        <v>87</v>
      </c>
      <c r="D20" s="50" t="s">
        <v>88</v>
      </c>
      <c r="E20" s="50"/>
      <c r="F20" s="65" t="s">
        <v>42</v>
      </c>
      <c r="G20" s="51" t="s">
        <v>50</v>
      </c>
      <c r="H20" s="63">
        <v>0</v>
      </c>
      <c r="I20" s="63">
        <v>1</v>
      </c>
      <c r="J20" s="63">
        <v>0</v>
      </c>
      <c r="K20" s="63">
        <v>5</v>
      </c>
      <c r="L20" s="90">
        <v>2</v>
      </c>
      <c r="M20" s="53" t="s">
        <v>5</v>
      </c>
      <c r="N20" s="53" t="s">
        <v>3</v>
      </c>
      <c r="O20" s="54" t="s">
        <v>62</v>
      </c>
    </row>
    <row r="21" spans="1:15" ht="25.5" x14ac:dyDescent="0.25">
      <c r="A21" s="80">
        <v>2</v>
      </c>
      <c r="B21" s="81"/>
      <c r="C21" s="81" t="s">
        <v>17</v>
      </c>
      <c r="D21" s="81" t="s">
        <v>37</v>
      </c>
      <c r="E21" s="81"/>
      <c r="F21" s="81"/>
      <c r="G21" s="54"/>
      <c r="H21" s="52">
        <v>0</v>
      </c>
      <c r="I21" s="52">
        <v>1</v>
      </c>
      <c r="J21" s="52">
        <v>0</v>
      </c>
      <c r="K21" s="52">
        <v>5</v>
      </c>
      <c r="L21" s="82">
        <v>2</v>
      </c>
      <c r="M21" s="53"/>
      <c r="N21" s="53" t="s">
        <v>4</v>
      </c>
      <c r="O21" s="54"/>
    </row>
    <row r="22" spans="1:15" x14ac:dyDescent="0.25">
      <c r="A22" s="78"/>
      <c r="B22" s="79"/>
      <c r="C22" s="79"/>
      <c r="D22" s="79"/>
      <c r="E22" s="79"/>
      <c r="F22" s="79"/>
      <c r="G22" s="56"/>
      <c r="H22" s="47">
        <f>SUM(H15:H21)</f>
        <v>5</v>
      </c>
      <c r="I22" s="47">
        <f t="shared" ref="I22:L22" si="0">SUM(I15:I21)</f>
        <v>10</v>
      </c>
      <c r="J22" s="47">
        <f t="shared" si="0"/>
        <v>23</v>
      </c>
      <c r="K22" s="47">
        <f t="shared" si="0"/>
        <v>46</v>
      </c>
      <c r="L22" s="47">
        <f t="shared" si="0"/>
        <v>19</v>
      </c>
      <c r="M22" s="55"/>
      <c r="N22" s="55"/>
      <c r="O22" s="56"/>
    </row>
    <row r="23" spans="1:15" ht="25.5" x14ac:dyDescent="0.25">
      <c r="A23" s="78"/>
      <c r="B23" s="79"/>
      <c r="C23" s="79"/>
      <c r="D23" s="79"/>
      <c r="E23" s="79"/>
      <c r="F23" s="79"/>
      <c r="G23" s="48" t="s">
        <v>18</v>
      </c>
      <c r="H23" s="99">
        <f>SUM(H22:I22)*14</f>
        <v>210</v>
      </c>
      <c r="I23" s="100"/>
      <c r="J23" s="99">
        <f>SUM(J22:K22)</f>
        <v>69</v>
      </c>
      <c r="K23" s="100"/>
      <c r="L23" s="47"/>
      <c r="M23" s="55"/>
      <c r="N23" s="55"/>
      <c r="O23" s="56"/>
    </row>
    <row r="24" spans="1:15" ht="25.5" x14ac:dyDescent="0.25">
      <c r="A24" s="75">
        <v>3</v>
      </c>
      <c r="B24" s="66" t="s">
        <v>97</v>
      </c>
      <c r="C24" s="58" t="s">
        <v>79</v>
      </c>
      <c r="D24" s="57" t="s">
        <v>80</v>
      </c>
      <c r="E24" s="57" t="s">
        <v>73</v>
      </c>
      <c r="F24" s="58" t="s">
        <v>41</v>
      </c>
      <c r="G24" s="59" t="s">
        <v>50</v>
      </c>
      <c r="H24" s="60">
        <v>3</v>
      </c>
      <c r="I24" s="60">
        <v>0</v>
      </c>
      <c r="J24" s="60">
        <v>13</v>
      </c>
      <c r="K24" s="60">
        <v>0</v>
      </c>
      <c r="L24" s="87">
        <v>4</v>
      </c>
      <c r="M24" s="61" t="s">
        <v>2</v>
      </c>
      <c r="N24" s="61" t="s">
        <v>3</v>
      </c>
      <c r="O24" s="62" t="s">
        <v>56</v>
      </c>
    </row>
    <row r="25" spans="1:15" x14ac:dyDescent="0.25">
      <c r="A25" s="75">
        <v>3</v>
      </c>
      <c r="B25" s="41" t="s">
        <v>99</v>
      </c>
      <c r="C25" s="58" t="s">
        <v>95</v>
      </c>
      <c r="D25" s="58" t="s">
        <v>86</v>
      </c>
      <c r="E25" s="58"/>
      <c r="F25" s="58" t="s">
        <v>107</v>
      </c>
      <c r="G25" s="59" t="s">
        <v>50</v>
      </c>
      <c r="H25" s="67">
        <v>2</v>
      </c>
      <c r="I25" s="67">
        <v>2</v>
      </c>
      <c r="J25" s="68">
        <v>9</v>
      </c>
      <c r="K25" s="68">
        <v>9</v>
      </c>
      <c r="L25" s="87">
        <v>4</v>
      </c>
      <c r="M25" s="61" t="s">
        <v>5</v>
      </c>
      <c r="N25" s="61" t="s">
        <v>3</v>
      </c>
      <c r="O25" s="45" t="s">
        <v>59</v>
      </c>
    </row>
    <row r="26" spans="1:15" ht="25.5" x14ac:dyDescent="0.25">
      <c r="A26" s="75">
        <v>3</v>
      </c>
      <c r="B26" s="66" t="s">
        <v>94</v>
      </c>
      <c r="C26" s="58" t="s">
        <v>77</v>
      </c>
      <c r="D26" s="57" t="s">
        <v>78</v>
      </c>
      <c r="E26" s="57"/>
      <c r="F26" s="58" t="s">
        <v>41</v>
      </c>
      <c r="G26" s="59" t="s">
        <v>50</v>
      </c>
      <c r="H26" s="60">
        <v>3</v>
      </c>
      <c r="I26" s="60">
        <v>0</v>
      </c>
      <c r="J26" s="60">
        <v>13</v>
      </c>
      <c r="K26" s="60">
        <v>0</v>
      </c>
      <c r="L26" s="87">
        <v>4</v>
      </c>
      <c r="M26" s="61" t="s">
        <v>2</v>
      </c>
      <c r="N26" s="61" t="s">
        <v>3</v>
      </c>
      <c r="O26" s="62" t="s">
        <v>57</v>
      </c>
    </row>
    <row r="27" spans="1:15" x14ac:dyDescent="0.25">
      <c r="A27" s="75">
        <v>3</v>
      </c>
      <c r="B27" s="66" t="s">
        <v>65</v>
      </c>
      <c r="C27" s="66" t="s">
        <v>85</v>
      </c>
      <c r="D27" s="66" t="s">
        <v>84</v>
      </c>
      <c r="E27" s="66" t="s">
        <v>64</v>
      </c>
      <c r="F27" s="66" t="s">
        <v>42</v>
      </c>
      <c r="G27" s="61" t="s">
        <v>50</v>
      </c>
      <c r="H27" s="61">
        <v>0</v>
      </c>
      <c r="I27" s="61">
        <v>2</v>
      </c>
      <c r="J27" s="61">
        <v>0</v>
      </c>
      <c r="K27" s="61">
        <v>9</v>
      </c>
      <c r="L27" s="91">
        <v>3</v>
      </c>
      <c r="M27" s="61" t="s">
        <v>5</v>
      </c>
      <c r="N27" s="61" t="s">
        <v>3</v>
      </c>
      <c r="O27" s="61" t="s">
        <v>60</v>
      </c>
    </row>
    <row r="28" spans="1:15" x14ac:dyDescent="0.25">
      <c r="A28" s="75">
        <v>3</v>
      </c>
      <c r="B28" s="41" t="s">
        <v>104</v>
      </c>
      <c r="C28" s="41" t="s">
        <v>67</v>
      </c>
      <c r="D28" s="72" t="s">
        <v>68</v>
      </c>
      <c r="E28" s="41" t="s">
        <v>66</v>
      </c>
      <c r="F28" s="41" t="s">
        <v>42</v>
      </c>
      <c r="G28" s="45" t="s">
        <v>50</v>
      </c>
      <c r="H28" s="43">
        <v>0</v>
      </c>
      <c r="I28" s="43">
        <v>1</v>
      </c>
      <c r="J28" s="43">
        <v>0</v>
      </c>
      <c r="K28" s="43">
        <v>5</v>
      </c>
      <c r="L28" s="77">
        <v>2</v>
      </c>
      <c r="M28" s="44" t="s">
        <v>5</v>
      </c>
      <c r="N28" s="44" t="s">
        <v>3</v>
      </c>
      <c r="O28" s="45" t="s">
        <v>70</v>
      </c>
    </row>
    <row r="29" spans="1:15" ht="25.5" x14ac:dyDescent="0.25">
      <c r="A29" s="75">
        <v>3</v>
      </c>
      <c r="B29" s="84" t="s">
        <v>71</v>
      </c>
      <c r="C29" s="76" t="s">
        <v>32</v>
      </c>
      <c r="D29" s="76" t="s">
        <v>38</v>
      </c>
      <c r="E29" s="76"/>
      <c r="F29" s="69" t="s">
        <v>39</v>
      </c>
      <c r="G29" s="42" t="s">
        <v>50</v>
      </c>
      <c r="H29" s="43">
        <v>0</v>
      </c>
      <c r="I29" s="43">
        <v>0</v>
      </c>
      <c r="J29" s="43">
        <v>0</v>
      </c>
      <c r="K29" s="43">
        <v>0</v>
      </c>
      <c r="L29" s="77">
        <v>0</v>
      </c>
      <c r="M29" s="44" t="s">
        <v>33</v>
      </c>
      <c r="N29" s="44" t="s">
        <v>3</v>
      </c>
      <c r="O29" s="45"/>
    </row>
    <row r="30" spans="1:15" x14ac:dyDescent="0.25">
      <c r="A30" s="78"/>
      <c r="B30" s="85"/>
      <c r="C30" s="79"/>
      <c r="D30" s="79"/>
      <c r="E30" s="79"/>
      <c r="F30" s="79"/>
      <c r="G30" s="56"/>
      <c r="H30" s="47">
        <f>SUM(H24:H29)</f>
        <v>8</v>
      </c>
      <c r="I30" s="47">
        <f t="shared" ref="I30:L30" si="1">SUM(I24:I29)</f>
        <v>5</v>
      </c>
      <c r="J30" s="47">
        <f t="shared" si="1"/>
        <v>35</v>
      </c>
      <c r="K30" s="47">
        <f t="shared" si="1"/>
        <v>23</v>
      </c>
      <c r="L30" s="47">
        <f t="shared" si="1"/>
        <v>17</v>
      </c>
      <c r="M30" s="55"/>
      <c r="N30" s="55"/>
      <c r="O30" s="56"/>
    </row>
    <row r="31" spans="1:15" ht="25.5" x14ac:dyDescent="0.25">
      <c r="A31" s="78"/>
      <c r="B31" s="85"/>
      <c r="C31" s="79"/>
      <c r="D31" s="79"/>
      <c r="E31" s="79"/>
      <c r="F31" s="79"/>
      <c r="G31" s="48" t="s">
        <v>18</v>
      </c>
      <c r="H31" s="99">
        <f>SUM(H30:I30)*14</f>
        <v>182</v>
      </c>
      <c r="I31" s="100"/>
      <c r="J31" s="99">
        <f>SUM(J30:K30)</f>
        <v>58</v>
      </c>
      <c r="K31" s="100"/>
      <c r="L31" s="47"/>
      <c r="M31" s="55"/>
      <c r="N31" s="55"/>
      <c r="O31" s="56"/>
    </row>
    <row r="32" spans="1:15" x14ac:dyDescent="0.25">
      <c r="A32" s="80">
        <v>4</v>
      </c>
      <c r="B32" s="83" t="s">
        <v>102</v>
      </c>
      <c r="C32" s="81" t="s">
        <v>30</v>
      </c>
      <c r="D32" s="81" t="s">
        <v>31</v>
      </c>
      <c r="E32" s="81"/>
      <c r="F32" s="50" t="s">
        <v>101</v>
      </c>
      <c r="G32" s="51" t="s">
        <v>50</v>
      </c>
      <c r="H32" s="52">
        <v>0</v>
      </c>
      <c r="I32" s="52">
        <v>0</v>
      </c>
      <c r="J32" s="52">
        <v>0</v>
      </c>
      <c r="K32" s="52">
        <v>0</v>
      </c>
      <c r="L32" s="82">
        <v>4</v>
      </c>
      <c r="M32" s="53" t="s">
        <v>5</v>
      </c>
      <c r="N32" s="53" t="s">
        <v>3</v>
      </c>
      <c r="O32" s="54"/>
    </row>
    <row r="33" spans="1:15" x14ac:dyDescent="0.25">
      <c r="A33" s="78"/>
      <c r="B33" s="79"/>
      <c r="C33" s="79"/>
      <c r="D33" s="79"/>
      <c r="E33" s="79"/>
      <c r="F33" s="79"/>
      <c r="G33" s="56"/>
      <c r="H33" s="47">
        <f>SUM(H32:H32)</f>
        <v>0</v>
      </c>
      <c r="I33" s="47">
        <f>SUM(I32:I32)</f>
        <v>0</v>
      </c>
      <c r="J33" s="47">
        <f>SUM(J32:J32)</f>
        <v>0</v>
      </c>
      <c r="K33" s="47">
        <f>SUM(K32:K32)</f>
        <v>0</v>
      </c>
      <c r="L33" s="47">
        <f>SUM(L32:L32)</f>
        <v>4</v>
      </c>
      <c r="M33" s="55"/>
      <c r="N33" s="55"/>
      <c r="O33" s="56"/>
    </row>
    <row r="34" spans="1:15" ht="25.5" x14ac:dyDescent="0.25">
      <c r="A34" s="78"/>
      <c r="B34" s="79"/>
      <c r="C34" s="79"/>
      <c r="D34" s="79"/>
      <c r="E34" s="79"/>
      <c r="F34" s="79"/>
      <c r="G34" s="48" t="s">
        <v>18</v>
      </c>
      <c r="H34" s="99">
        <f>SUM(H33:I33)*14</f>
        <v>0</v>
      </c>
      <c r="I34" s="100"/>
      <c r="J34" s="99">
        <f>SUM(J33:K33)</f>
        <v>0</v>
      </c>
      <c r="K34" s="100"/>
      <c r="L34" s="47"/>
      <c r="M34" s="55"/>
      <c r="N34" s="55"/>
      <c r="O34" s="56"/>
    </row>
    <row r="35" spans="1:15" x14ac:dyDescent="0.25">
      <c r="A35"/>
      <c r="B35"/>
      <c r="C35"/>
      <c r="D35"/>
      <c r="E35"/>
      <c r="F35"/>
      <c r="G35"/>
      <c r="H35"/>
      <c r="I35"/>
      <c r="J35"/>
      <c r="K35"/>
      <c r="L35" s="92"/>
      <c r="M35"/>
      <c r="N35"/>
      <c r="O35"/>
    </row>
    <row r="36" spans="1:15" x14ac:dyDescent="0.25">
      <c r="A36"/>
      <c r="B36"/>
      <c r="C36"/>
      <c r="D36"/>
      <c r="E36"/>
      <c r="F36"/>
      <c r="G36"/>
      <c r="H36"/>
      <c r="I36"/>
      <c r="J36"/>
      <c r="K36"/>
      <c r="L36" s="92"/>
      <c r="M36"/>
      <c r="N36"/>
      <c r="O36"/>
    </row>
    <row r="37" spans="1:15" x14ac:dyDescent="0.25">
      <c r="A37"/>
      <c r="B37"/>
      <c r="C37"/>
      <c r="D37"/>
      <c r="E37"/>
      <c r="F37"/>
      <c r="G37"/>
      <c r="H37"/>
      <c r="I37"/>
      <c r="J37"/>
      <c r="K37"/>
      <c r="L37" s="92"/>
      <c r="M37"/>
      <c r="N37"/>
      <c r="O37"/>
    </row>
    <row r="38" spans="1:15" x14ac:dyDescent="0.25">
      <c r="A38"/>
      <c r="B38"/>
      <c r="C38"/>
      <c r="D38"/>
      <c r="E38"/>
      <c r="F38"/>
      <c r="G38"/>
      <c r="H38"/>
      <c r="I38"/>
      <c r="J38"/>
      <c r="K38"/>
      <c r="L38" s="92"/>
      <c r="M38"/>
      <c r="N38"/>
      <c r="O38"/>
    </row>
    <row r="39" spans="1:15" x14ac:dyDescent="0.25">
      <c r="A39"/>
      <c r="B39"/>
      <c r="C39"/>
      <c r="D39"/>
      <c r="E39"/>
      <c r="F39"/>
      <c r="G39"/>
      <c r="H39"/>
      <c r="I39"/>
      <c r="J39"/>
      <c r="K39"/>
      <c r="L39" s="92"/>
      <c r="M39"/>
      <c r="N39"/>
      <c r="O39"/>
    </row>
    <row r="40" spans="1:15" x14ac:dyDescent="0.25">
      <c r="A40"/>
      <c r="B40"/>
      <c r="C40"/>
      <c r="D40"/>
      <c r="E40"/>
      <c r="F40"/>
      <c r="G40"/>
      <c r="H40"/>
      <c r="I40"/>
      <c r="J40"/>
      <c r="K40"/>
      <c r="L40" s="92"/>
      <c r="M40"/>
      <c r="N40"/>
      <c r="O40"/>
    </row>
    <row r="41" spans="1:15" x14ac:dyDescent="0.25">
      <c r="A41"/>
      <c r="B41"/>
      <c r="C41"/>
      <c r="D41"/>
      <c r="E41"/>
      <c r="F41"/>
      <c r="G41"/>
      <c r="H41"/>
      <c r="I41"/>
      <c r="J41"/>
      <c r="K41"/>
      <c r="L41" s="92"/>
      <c r="M41"/>
      <c r="N41"/>
      <c r="O41"/>
    </row>
    <row r="42" spans="1:15" x14ac:dyDescent="0.25">
      <c r="A42"/>
      <c r="B42"/>
      <c r="C42"/>
      <c r="D42"/>
      <c r="E42"/>
      <c r="F42"/>
      <c r="G42"/>
      <c r="H42"/>
      <c r="I42"/>
      <c r="J42"/>
      <c r="K42"/>
      <c r="L42" s="92"/>
      <c r="M42"/>
      <c r="N42"/>
      <c r="O42"/>
    </row>
    <row r="43" spans="1:15" x14ac:dyDescent="0.25">
      <c r="A43"/>
      <c r="B43"/>
      <c r="C43"/>
      <c r="D43"/>
      <c r="E43"/>
      <c r="F43"/>
      <c r="G43"/>
      <c r="H43"/>
      <c r="I43"/>
      <c r="J43"/>
      <c r="K43"/>
      <c r="L43" s="92"/>
      <c r="M43"/>
      <c r="N43"/>
      <c r="O43"/>
    </row>
    <row r="44" spans="1:15" x14ac:dyDescent="0.25">
      <c r="A44"/>
      <c r="B44"/>
      <c r="C44"/>
      <c r="D44"/>
      <c r="E44"/>
      <c r="F44"/>
      <c r="G44"/>
      <c r="H44"/>
      <c r="I44"/>
      <c r="J44"/>
      <c r="K44"/>
      <c r="L44" s="92"/>
      <c r="M44"/>
      <c r="N44"/>
      <c r="O44"/>
    </row>
    <row r="45" spans="1:15" x14ac:dyDescent="0.25">
      <c r="A45"/>
      <c r="B45"/>
      <c r="C45"/>
      <c r="D45"/>
      <c r="E45"/>
      <c r="F45"/>
      <c r="G45"/>
      <c r="H45"/>
      <c r="I45"/>
      <c r="J45"/>
      <c r="K45"/>
      <c r="L45" s="92"/>
      <c r="M45"/>
      <c r="N45"/>
      <c r="O45"/>
    </row>
    <row r="46" spans="1:15" x14ac:dyDescent="0.25">
      <c r="A46"/>
      <c r="B46"/>
      <c r="C46"/>
      <c r="D46"/>
      <c r="E46"/>
      <c r="F46"/>
      <c r="G46"/>
      <c r="H46"/>
      <c r="I46"/>
      <c r="J46"/>
      <c r="K46"/>
      <c r="L46" s="92"/>
      <c r="M46"/>
      <c r="N46"/>
      <c r="O46"/>
    </row>
    <row r="47" spans="1:15" x14ac:dyDescent="0.25">
      <c r="A47"/>
      <c r="B47"/>
      <c r="C47"/>
      <c r="D47"/>
      <c r="E47"/>
      <c r="F47"/>
      <c r="G47"/>
      <c r="H47"/>
      <c r="I47"/>
      <c r="J47"/>
      <c r="K47"/>
      <c r="L47" s="92"/>
      <c r="M47"/>
      <c r="N47"/>
      <c r="O47"/>
    </row>
    <row r="48" spans="1:15" x14ac:dyDescent="0.25">
      <c r="A48"/>
      <c r="B48"/>
      <c r="C48"/>
      <c r="D48"/>
      <c r="E48"/>
      <c r="F48"/>
      <c r="G48"/>
      <c r="H48"/>
      <c r="I48"/>
      <c r="J48"/>
      <c r="K48"/>
      <c r="L48" s="92"/>
      <c r="M48"/>
      <c r="N48"/>
      <c r="O48"/>
    </row>
    <row r="49" spans="1:15" x14ac:dyDescent="0.25">
      <c r="A49"/>
      <c r="B49"/>
      <c r="C49"/>
      <c r="D49"/>
      <c r="E49"/>
      <c r="F49"/>
      <c r="G49"/>
      <c r="H49"/>
      <c r="I49"/>
      <c r="J49"/>
      <c r="K49"/>
      <c r="L49" s="92"/>
      <c r="M49"/>
      <c r="N49"/>
      <c r="O49"/>
    </row>
    <row r="50" spans="1:15" x14ac:dyDescent="0.25">
      <c r="A50"/>
      <c r="B50"/>
      <c r="C50"/>
      <c r="D50"/>
      <c r="E50"/>
      <c r="F50"/>
      <c r="G50"/>
      <c r="H50"/>
      <c r="I50"/>
      <c r="J50"/>
      <c r="K50"/>
      <c r="L50" s="92"/>
      <c r="M50"/>
      <c r="N50"/>
      <c r="O50"/>
    </row>
    <row r="51" spans="1:15" x14ac:dyDescent="0.25">
      <c r="A51"/>
      <c r="B51"/>
      <c r="C51"/>
      <c r="D51"/>
      <c r="E51"/>
      <c r="F51"/>
      <c r="G51"/>
      <c r="H51"/>
      <c r="I51"/>
      <c r="J51"/>
      <c r="K51"/>
      <c r="L51" s="92"/>
      <c r="M51"/>
      <c r="N51"/>
      <c r="O51"/>
    </row>
    <row r="52" spans="1:15" x14ac:dyDescent="0.25">
      <c r="A52"/>
      <c r="B52"/>
      <c r="C52"/>
      <c r="D52"/>
      <c r="E52"/>
      <c r="F52"/>
      <c r="G52"/>
      <c r="H52"/>
      <c r="I52"/>
      <c r="J52"/>
      <c r="K52"/>
      <c r="L52" s="92"/>
      <c r="M52"/>
      <c r="N52"/>
      <c r="O52"/>
    </row>
    <row r="53" spans="1:15" x14ac:dyDescent="0.25">
      <c r="A53"/>
      <c r="B53"/>
      <c r="C53"/>
      <c r="D53"/>
      <c r="E53"/>
      <c r="F53"/>
      <c r="G53"/>
      <c r="H53"/>
      <c r="I53"/>
      <c r="J53"/>
      <c r="K53"/>
      <c r="L53" s="92"/>
      <c r="M53"/>
      <c r="N53"/>
      <c r="O53"/>
    </row>
    <row r="54" spans="1:15" x14ac:dyDescent="0.25">
      <c r="A54"/>
      <c r="B54"/>
      <c r="C54"/>
      <c r="D54"/>
      <c r="E54"/>
      <c r="F54"/>
      <c r="G54"/>
      <c r="H54"/>
      <c r="I54"/>
      <c r="J54"/>
      <c r="K54"/>
      <c r="L54" s="92"/>
      <c r="M54"/>
      <c r="N54"/>
      <c r="O54"/>
    </row>
    <row r="55" spans="1:15" x14ac:dyDescent="0.25">
      <c r="A55"/>
      <c r="B55"/>
      <c r="C55"/>
      <c r="D55"/>
      <c r="E55"/>
      <c r="F55"/>
      <c r="G55"/>
      <c r="H55"/>
      <c r="I55"/>
      <c r="J55"/>
      <c r="K55"/>
      <c r="L55" s="92"/>
      <c r="M55"/>
      <c r="N55"/>
      <c r="O55"/>
    </row>
    <row r="56" spans="1:15" x14ac:dyDescent="0.25">
      <c r="A56"/>
      <c r="B56"/>
      <c r="C56"/>
      <c r="D56"/>
      <c r="E56"/>
      <c r="F56"/>
      <c r="G56"/>
      <c r="H56"/>
      <c r="I56"/>
      <c r="J56"/>
      <c r="K56"/>
      <c r="L56" s="92"/>
      <c r="M56"/>
      <c r="N56"/>
      <c r="O56"/>
    </row>
    <row r="57" spans="1:15" x14ac:dyDescent="0.25">
      <c r="A57"/>
      <c r="B57"/>
      <c r="C57"/>
      <c r="D57"/>
      <c r="E57"/>
      <c r="F57"/>
      <c r="G57"/>
      <c r="H57"/>
      <c r="I57"/>
      <c r="J57"/>
      <c r="K57"/>
      <c r="L57" s="92"/>
      <c r="M57"/>
      <c r="N57"/>
      <c r="O57"/>
    </row>
    <row r="58" spans="1:15" x14ac:dyDescent="0.25">
      <c r="A58"/>
      <c r="B58"/>
      <c r="C58"/>
      <c r="D58"/>
      <c r="E58"/>
      <c r="F58"/>
      <c r="G58"/>
      <c r="H58"/>
      <c r="I58"/>
      <c r="J58"/>
      <c r="K58"/>
      <c r="L58" s="92"/>
      <c r="M58"/>
      <c r="N58"/>
      <c r="O58"/>
    </row>
    <row r="59" spans="1:15" x14ac:dyDescent="0.25">
      <c r="A59"/>
      <c r="B59"/>
      <c r="C59"/>
      <c r="D59"/>
      <c r="E59"/>
      <c r="F59"/>
      <c r="G59"/>
      <c r="H59"/>
      <c r="I59"/>
      <c r="J59"/>
      <c r="K59"/>
      <c r="L59" s="92"/>
      <c r="M59"/>
      <c r="N59"/>
      <c r="O59"/>
    </row>
    <row r="60" spans="1:15" x14ac:dyDescent="0.25">
      <c r="A60"/>
      <c r="B60"/>
      <c r="C60"/>
      <c r="D60"/>
      <c r="E60"/>
      <c r="F60"/>
      <c r="G60"/>
      <c r="H60"/>
      <c r="I60"/>
      <c r="J60"/>
      <c r="K60"/>
      <c r="L60" s="92"/>
      <c r="M60"/>
      <c r="N60"/>
      <c r="O60"/>
    </row>
    <row r="61" spans="1:15" x14ac:dyDescent="0.25">
      <c r="A61"/>
      <c r="B61"/>
      <c r="C61"/>
      <c r="D61"/>
      <c r="E61"/>
      <c r="F61"/>
      <c r="G61"/>
      <c r="H61"/>
      <c r="I61"/>
      <c r="J61"/>
      <c r="K61"/>
      <c r="L61" s="92"/>
      <c r="M61"/>
      <c r="N61"/>
      <c r="O61"/>
    </row>
    <row r="62" spans="1:15" x14ac:dyDescent="0.25">
      <c r="A62"/>
      <c r="B62"/>
      <c r="C62"/>
      <c r="D62"/>
      <c r="E62"/>
      <c r="F62"/>
      <c r="G62"/>
      <c r="H62"/>
      <c r="I62"/>
      <c r="J62"/>
      <c r="K62"/>
      <c r="L62" s="92"/>
      <c r="M62"/>
      <c r="N62"/>
      <c r="O62"/>
    </row>
    <row r="63" spans="1:15" x14ac:dyDescent="0.25">
      <c r="A63"/>
      <c r="B63"/>
      <c r="C63"/>
      <c r="D63"/>
      <c r="E63"/>
      <c r="F63"/>
      <c r="G63"/>
      <c r="H63"/>
      <c r="I63"/>
      <c r="J63"/>
      <c r="K63"/>
      <c r="L63" s="92"/>
      <c r="M63"/>
      <c r="N63"/>
      <c r="O63"/>
    </row>
    <row r="64" spans="1:15" x14ac:dyDescent="0.25">
      <c r="A64"/>
      <c r="B64"/>
      <c r="C64"/>
      <c r="D64"/>
      <c r="E64"/>
      <c r="F64"/>
      <c r="G64"/>
      <c r="H64"/>
      <c r="I64"/>
      <c r="J64"/>
      <c r="K64"/>
      <c r="L64" s="92"/>
      <c r="M64"/>
      <c r="N64"/>
      <c r="O64"/>
    </row>
    <row r="65" spans="1:15" x14ac:dyDescent="0.25">
      <c r="A65"/>
      <c r="B65"/>
      <c r="C65"/>
      <c r="D65"/>
      <c r="E65"/>
      <c r="F65"/>
      <c r="G65"/>
      <c r="H65"/>
      <c r="I65"/>
      <c r="J65"/>
      <c r="K65"/>
      <c r="L65" s="92"/>
      <c r="M65"/>
      <c r="N65"/>
      <c r="O65"/>
    </row>
    <row r="66" spans="1:15" x14ac:dyDescent="0.25">
      <c r="A66"/>
      <c r="B66"/>
      <c r="C66"/>
      <c r="D66"/>
      <c r="E66"/>
      <c r="F66"/>
      <c r="G66"/>
      <c r="H66"/>
      <c r="I66"/>
      <c r="J66"/>
      <c r="K66"/>
      <c r="L66" s="92"/>
      <c r="M66"/>
      <c r="N66"/>
      <c r="O66"/>
    </row>
    <row r="67" spans="1:15" x14ac:dyDescent="0.25">
      <c r="A67"/>
      <c r="B67"/>
      <c r="C67"/>
      <c r="D67"/>
      <c r="E67"/>
      <c r="F67"/>
      <c r="G67"/>
      <c r="H67"/>
      <c r="I67"/>
      <c r="J67"/>
      <c r="K67"/>
      <c r="L67" s="92"/>
      <c r="M67"/>
      <c r="N67"/>
      <c r="O67"/>
    </row>
    <row r="68" spans="1:15" x14ac:dyDescent="0.25">
      <c r="A68"/>
      <c r="B68"/>
      <c r="C68"/>
      <c r="D68"/>
      <c r="E68"/>
      <c r="F68"/>
      <c r="G68"/>
      <c r="H68"/>
      <c r="I68"/>
      <c r="J68"/>
      <c r="K68"/>
      <c r="L68" s="92"/>
      <c r="M68"/>
      <c r="N68"/>
      <c r="O68"/>
    </row>
    <row r="69" spans="1:15" x14ac:dyDescent="0.25">
      <c r="A69"/>
      <c r="B69"/>
      <c r="C69"/>
      <c r="D69"/>
      <c r="E69"/>
      <c r="F69"/>
      <c r="G69"/>
      <c r="H69"/>
      <c r="I69"/>
      <c r="J69"/>
      <c r="K69"/>
      <c r="L69" s="92"/>
      <c r="M69"/>
      <c r="N69"/>
      <c r="O69"/>
    </row>
    <row r="70" spans="1:15" x14ac:dyDescent="0.25">
      <c r="A70"/>
      <c r="B70"/>
      <c r="C70"/>
      <c r="D70"/>
      <c r="E70"/>
      <c r="F70"/>
      <c r="G70"/>
      <c r="H70"/>
      <c r="I70"/>
      <c r="J70"/>
      <c r="K70"/>
      <c r="L70" s="92"/>
      <c r="M70"/>
      <c r="N70"/>
      <c r="O70"/>
    </row>
    <row r="71" spans="1:15" x14ac:dyDescent="0.25">
      <c r="A71"/>
      <c r="B71"/>
      <c r="C71"/>
      <c r="D71"/>
      <c r="E71"/>
      <c r="F71"/>
      <c r="G71"/>
      <c r="H71"/>
      <c r="I71"/>
      <c r="J71"/>
      <c r="K71"/>
      <c r="L71" s="92"/>
      <c r="M71"/>
      <c r="N71"/>
      <c r="O71"/>
    </row>
    <row r="72" spans="1:15" x14ac:dyDescent="0.25">
      <c r="A72"/>
      <c r="B72"/>
      <c r="C72"/>
      <c r="D72"/>
      <c r="E72"/>
      <c r="F72"/>
      <c r="G72"/>
      <c r="H72"/>
      <c r="I72"/>
      <c r="J72"/>
      <c r="K72"/>
      <c r="L72" s="92"/>
      <c r="M72"/>
      <c r="N72"/>
      <c r="O72"/>
    </row>
    <row r="73" spans="1:15" x14ac:dyDescent="0.25">
      <c r="A73"/>
      <c r="B73"/>
      <c r="C73"/>
      <c r="D73"/>
      <c r="E73"/>
      <c r="F73"/>
      <c r="G73"/>
      <c r="H73"/>
      <c r="I73"/>
      <c r="J73"/>
      <c r="K73"/>
      <c r="L73" s="92"/>
      <c r="M73"/>
      <c r="N73"/>
      <c r="O73"/>
    </row>
    <row r="74" spans="1:15" x14ac:dyDescent="0.25">
      <c r="A74"/>
      <c r="B74"/>
      <c r="C74"/>
      <c r="D74"/>
      <c r="E74"/>
      <c r="F74"/>
      <c r="G74"/>
      <c r="H74"/>
      <c r="I74"/>
      <c r="J74"/>
      <c r="K74"/>
      <c r="L74" s="92"/>
      <c r="M74"/>
      <c r="N74"/>
      <c r="O74"/>
    </row>
    <row r="75" spans="1:15" x14ac:dyDescent="0.25">
      <c r="A75"/>
      <c r="B75"/>
      <c r="C75"/>
      <c r="D75"/>
      <c r="E75"/>
      <c r="F75"/>
      <c r="G75"/>
      <c r="H75"/>
      <c r="I75"/>
      <c r="J75"/>
      <c r="K75"/>
      <c r="L75" s="92"/>
      <c r="M75"/>
      <c r="N75"/>
      <c r="O75"/>
    </row>
    <row r="76" spans="1:15" x14ac:dyDescent="0.25">
      <c r="A76"/>
      <c r="B76"/>
      <c r="C76"/>
      <c r="D76"/>
      <c r="E76"/>
      <c r="F76"/>
      <c r="G76"/>
      <c r="H76"/>
      <c r="I76"/>
      <c r="J76"/>
      <c r="K76"/>
      <c r="L76" s="92"/>
      <c r="M76"/>
      <c r="N76"/>
      <c r="O76"/>
    </row>
    <row r="77" spans="1:15" x14ac:dyDescent="0.25">
      <c r="A77"/>
      <c r="B77"/>
      <c r="C77"/>
      <c r="D77"/>
      <c r="E77"/>
      <c r="F77"/>
      <c r="G77"/>
      <c r="H77"/>
      <c r="I77"/>
      <c r="J77"/>
      <c r="K77"/>
      <c r="L77" s="92"/>
      <c r="M77"/>
      <c r="N77"/>
      <c r="O77"/>
    </row>
  </sheetData>
  <mergeCells count="22">
    <mergeCell ref="C2:C4"/>
    <mergeCell ref="O8:O9"/>
    <mergeCell ref="H14:I14"/>
    <mergeCell ref="H23:I23"/>
    <mergeCell ref="H31:I31"/>
    <mergeCell ref="F8:F9"/>
    <mergeCell ref="H34:I34"/>
    <mergeCell ref="M8:M9"/>
    <mergeCell ref="N8:N9"/>
    <mergeCell ref="G8:G9"/>
    <mergeCell ref="H8:I8"/>
    <mergeCell ref="J8:K8"/>
    <mergeCell ref="L8:L9"/>
    <mergeCell ref="J14:K14"/>
    <mergeCell ref="J23:K23"/>
    <mergeCell ref="J31:K31"/>
    <mergeCell ref="J34:K34"/>
    <mergeCell ref="A8:A9"/>
    <mergeCell ref="B8:B9"/>
    <mergeCell ref="C8:C9"/>
    <mergeCell ref="D8:D9"/>
    <mergeCell ref="E8:E9"/>
  </mergeCells>
  <printOptions horizontalCentered="1"/>
  <pageMargins left="0.23622047244094491" right="0.23622047244094491" top="0.55118110236220474" bottom="0.55118110236220474" header="0.31496062992125984" footer="0.31496062992125984"/>
  <pageSetup paperSize="9" scale="73" fitToHeight="0" orientation="landscape" cellComments="atEnd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BA+minor után kétszakos</vt:lpstr>
      <vt:lpstr>'BA+minor után kétszakos'!Nyomtatási_terület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2022-07-06T10:26:19Z</cp:lastPrinted>
  <dcterms:created xsi:type="dcterms:W3CDTF">2016-09-01T14:49:18Z</dcterms:created>
  <dcterms:modified xsi:type="dcterms:W3CDTF">2023-06-28T11:43:26Z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