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4 félév szakpáros\3_4 félév BA-BSC minor után\"/>
    </mc:Choice>
  </mc:AlternateContent>
  <bookViews>
    <workbookView xWindow="0" yWindow="0" windowWidth="28800" windowHeight="11100" tabRatio="500"/>
  </bookViews>
  <sheets>
    <sheet name="BA+minor után kétszakos" sheetId="3" r:id="rId1"/>
  </sheets>
  <definedNames>
    <definedName name="_xlnm.Print_Area" localSheetId="0">'BA+minor után kétszakos'!$A$1:$O$31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0" i="3" l="1"/>
  <c r="K30" i="3"/>
  <c r="J31" i="3" s="1"/>
  <c r="J30" i="3"/>
  <c r="I30" i="3"/>
  <c r="H30" i="3"/>
  <c r="H31" i="3" s="1"/>
  <c r="J28" i="3"/>
  <c r="L27" i="3"/>
  <c r="K27" i="3"/>
  <c r="J27" i="3"/>
  <c r="I27" i="3"/>
  <c r="H27" i="3"/>
  <c r="H28" i="3" s="1"/>
  <c r="J20" i="3"/>
  <c r="H20" i="3"/>
  <c r="L19" i="3"/>
  <c r="K19" i="3"/>
  <c r="J19" i="3"/>
  <c r="I19" i="3"/>
  <c r="H19" i="3"/>
  <c r="J13" i="3"/>
  <c r="O5" i="3" s="1"/>
  <c r="L12" i="3"/>
  <c r="K12" i="3"/>
  <c r="J12" i="3"/>
  <c r="I12" i="3"/>
  <c r="H12" i="3"/>
  <c r="H13" i="3" s="1"/>
  <c r="N5" i="3" l="1"/>
</calcChain>
</file>

<file path=xl/sharedStrings.xml><?xml version="1.0" encoding="utf-8"?>
<sst xmlns="http://schemas.openxmlformats.org/spreadsheetml/2006/main" count="141" uniqueCount="95">
  <si>
    <t>Osztatlan tanárképzési szak:</t>
  </si>
  <si>
    <t>Matematikatanár</t>
  </si>
  <si>
    <t>Szakfelelős: Dr. Blahota István</t>
  </si>
  <si>
    <t>Képzési idő:</t>
  </si>
  <si>
    <t>10 félév</t>
  </si>
  <si>
    <t>Nappali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</si>
  <si>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</si>
  <si>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</si>
  <si>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</si>
  <si>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</si>
  <si>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</si>
  <si>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</si>
  <si>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</si>
  <si>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</si>
  <si>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</si>
  <si>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</si>
  <si>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</si>
  <si>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</si>
  <si>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</si>
  <si>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</si>
  <si>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</si>
  <si>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</si>
  <si>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</si>
  <si>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</si>
  <si>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</si>
  <si>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</si>
  <si>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G</t>
  </si>
  <si>
    <t>A</t>
  </si>
  <si>
    <t>Dr. Blahota István</t>
  </si>
  <si>
    <t>K</t>
  </si>
  <si>
    <t>Vattamány Szabolcs</t>
  </si>
  <si>
    <t>Féléves óraszám:</t>
  </si>
  <si>
    <t>Az intézményi kínálat szerint szabadon választható tantárgy</t>
  </si>
  <si>
    <t>Optional course unit</t>
  </si>
  <si>
    <t>C</t>
  </si>
  <si>
    <t>OMT1107</t>
  </si>
  <si>
    <t>Algebra és számelmélet</t>
  </si>
  <si>
    <t>Algebra and Number Theory</t>
  </si>
  <si>
    <t>OMT8001</t>
  </si>
  <si>
    <t>Szakmódszertan 1.</t>
  </si>
  <si>
    <t>Methodology 1.</t>
  </si>
  <si>
    <t>MTO8001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</si>
  <si>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</si>
  <si>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</si>
  <si>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</si>
  <si>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</si>
  <si>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</si>
  <si>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</si>
  <si>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</si>
  <si>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MTO8002</t>
  </si>
  <si>
    <t>OMT1215</t>
  </si>
  <si>
    <t>Sztochasztika</t>
  </si>
  <si>
    <t>Stochastics</t>
  </si>
  <si>
    <t>OMT8003</t>
  </si>
  <si>
    <t>Szakmódszertan 3.</t>
  </si>
  <si>
    <t>Methodology 3.</t>
  </si>
  <si>
    <t>MTO8003</t>
  </si>
  <si>
    <t>OMT1117</t>
  </si>
  <si>
    <t>Fejezetek az analízisből</t>
  </si>
  <si>
    <t>Lectures on Analysis</t>
  </si>
  <si>
    <t>MTO1201</t>
  </si>
  <si>
    <t>OMT1118</t>
  </si>
  <si>
    <t>Elemi matematika 4.</t>
  </si>
  <si>
    <t>Elementary Mathematics 4.</t>
  </si>
  <si>
    <t>MTO1203</t>
  </si>
  <si>
    <t>OMT8004</t>
  </si>
  <si>
    <t>Kollaborációs tanulási környezet</t>
  </si>
  <si>
    <t>OMT1219</t>
  </si>
  <si>
    <t>Fejezetek a geometriából</t>
  </si>
  <si>
    <t>Lectures on Geometry</t>
  </si>
  <si>
    <t>MTO1204</t>
  </si>
  <si>
    <t>OMT1122</t>
  </si>
  <si>
    <t>A matematika története</t>
  </si>
  <si>
    <t>History of Mathematics</t>
  </si>
  <si>
    <t>MTO1205</t>
  </si>
  <si>
    <t>OMT4000</t>
  </si>
  <si>
    <t xml:space="preserve">Komplex szakterületi zárószigorlat </t>
  </si>
  <si>
    <t>Complex professional comprehensive exam</t>
  </si>
  <si>
    <t>S</t>
  </si>
  <si>
    <t>OMT7000</t>
  </si>
  <si>
    <t>Diplomamunka</t>
  </si>
  <si>
    <t>Thesis</t>
  </si>
  <si>
    <t>Tanulmányi idő:</t>
  </si>
  <si>
    <t>Elismerés után teljesítendő kreditek:</t>
  </si>
  <si>
    <t>Alapfokozat és szakképzettség birtokában 2 szakos osztatlan tanári szakképzettség megszerzése kreditbeszámítással (minorral)</t>
  </si>
  <si>
    <t>4 félév</t>
  </si>
  <si>
    <r>
      <t>Collaborative</t>
    </r>
    <r>
      <rPr>
        <sz val="11"/>
        <rFont val="Arial"/>
        <family val="2"/>
        <charset val="1"/>
      </rPr>
      <t xml:space="preserve"> Learning Environment</t>
    </r>
  </si>
  <si>
    <t>okleveles matematikatanár</t>
  </si>
  <si>
    <t>MTO1109, MTO1110</t>
  </si>
  <si>
    <t>MTO1120, MTO1121</t>
  </si>
  <si>
    <t>Dr. Bordé Katalin</t>
  </si>
  <si>
    <t>Molnár Gábor Marcell</t>
  </si>
  <si>
    <t>Dr. Beszeda Imre</t>
  </si>
  <si>
    <t>MAI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</si>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</sst>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C9DA92"/>
        <bgColor rgb="FFD9D9D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BFBFBF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vertical="center" wrapText="1"/>
    </xf>
    <xf numFmtId="1" fontId="8" fillId="4" borderId="9" xfId="0" applyNumberFormat="1" applyFont="1" applyFill="1" applyBorder="1" applyAlignment="1">
      <alignment vertical="center" wrapText="1"/>
    </xf>
    <xf numFmtId="1" fontId="8" fillId="5" borderId="9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1" fontId="8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8" fillId="5" borderId="9" xfId="0" applyFont="1" applyFill="1" applyBorder="1" applyAlignment="1">
      <alignment vertical="center" wrapText="1"/>
    </xf>
    <xf numFmtId="0" fontId="0" fillId="0" borderId="0" xfId="0" applyBorder="1"/>
    <xf numFmtId="1" fontId="8" fillId="0" borderId="0" xfId="0" applyNumberFormat="1" applyFont="1" applyBorder="1" applyAlignment="1">
      <alignment vertical="center" wrapText="1"/>
    </xf>
    <xf numFmtId="0" fontId="8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" fontId="3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9" xfId="0" applyFont="1" applyFill="1" applyBorder="1" applyAlignment="1">
      <alignment vertical="center" wrapText="1"/>
    </xf>
    <xf numFmtId="1" fontId="15" fillId="4" borderId="9" xfId="0" applyNumberFormat="1" applyFont="1" applyFill="1" applyBorder="1" applyAlignment="1">
      <alignment horizontal="center" vertical="center" wrapText="1"/>
    </xf>
    <xf numFmtId="1" fontId="15" fillId="4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0" fillId="5" borderId="9" xfId="0" applyFont="1" applyFill="1" applyBorder="1" applyAlignment="1">
      <alignment vertical="center" wrapText="1"/>
    </xf>
    <xf numFmtId="1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" fontId="10" fillId="0" borderId="9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" fontId="17" fillId="4" borderId="9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1435320</xdr:colOff>
      <xdr:row>5</xdr:row>
      <xdr:rowOff>163800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1800" cy="112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GridLines="0" tabSelected="1" view="pageBreakPreview" topLeftCell="A7" zoomScale="90" zoomScaleNormal="90" zoomScaleSheetLayoutView="90" workbookViewId="0">
      <selection activeCell="F16" sqref="F16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1.85546875" style="3" customWidth="1"/>
    <col min="4" max="4" width="41" style="2" customWidth="1"/>
    <col min="5" max="5" width="10.7109375" style="2" customWidth="1"/>
    <col min="6" max="6" width="26.85546875" style="2" customWidth="1"/>
    <col min="7" max="7" width="10" style="2" customWidth="1"/>
    <col min="8" max="8" width="4.85546875" style="5" customWidth="1"/>
    <col min="9" max="10" width="5" style="5" customWidth="1"/>
    <col min="11" max="11" width="4.85546875" style="5" customWidth="1"/>
    <col min="12" max="12" width="6.85546875" style="6" customWidth="1"/>
    <col min="13" max="13" width="7.42578125" style="4" customWidth="1"/>
    <col min="14" max="14" width="9.28515625" style="4" customWidth="1"/>
    <col min="15" max="15" width="20.28515625" style="2" customWidth="1"/>
  </cols>
  <sheetData>
    <row r="1" spans="1:15" ht="15.75" x14ac:dyDescent="0.25">
      <c r="B1" s="7"/>
      <c r="C1" s="8"/>
      <c r="D1" s="9" t="s">
        <v>0</v>
      </c>
      <c r="E1" s="9" t="s">
        <v>1</v>
      </c>
      <c r="F1" s="9"/>
      <c r="G1" s="16"/>
      <c r="H1" s="11"/>
      <c r="I1" s="11"/>
      <c r="J1" s="11"/>
      <c r="K1" s="11"/>
      <c r="L1" s="12" t="s">
        <v>2</v>
      </c>
      <c r="N1" s="10"/>
      <c r="O1" s="14"/>
    </row>
    <row r="2" spans="1:15" x14ac:dyDescent="0.25">
      <c r="B2" s="7"/>
      <c r="C2" s="98"/>
      <c r="D2" s="55" t="s">
        <v>84</v>
      </c>
      <c r="E2" s="55"/>
      <c r="F2" s="55"/>
      <c r="G2" s="56"/>
      <c r="H2" s="57"/>
      <c r="I2" s="57"/>
      <c r="J2" s="57"/>
      <c r="K2" s="57"/>
      <c r="L2" s="74"/>
      <c r="M2" s="75"/>
      <c r="N2" s="10"/>
      <c r="O2" s="14"/>
    </row>
    <row r="3" spans="1:15" x14ac:dyDescent="0.25">
      <c r="B3" s="7"/>
      <c r="C3" s="98"/>
      <c r="D3" s="81" t="s">
        <v>3</v>
      </c>
      <c r="E3" s="81" t="s">
        <v>4</v>
      </c>
      <c r="F3" s="16"/>
      <c r="G3" s="7"/>
      <c r="H3" s="11"/>
      <c r="I3" s="11"/>
      <c r="J3" s="11"/>
      <c r="K3" s="11"/>
      <c r="M3" s="10"/>
      <c r="N3" s="10"/>
      <c r="O3" s="14"/>
    </row>
    <row r="4" spans="1:15" x14ac:dyDescent="0.25">
      <c r="B4" s="7"/>
      <c r="C4" s="98"/>
      <c r="D4" s="81" t="s">
        <v>82</v>
      </c>
      <c r="E4" s="82" t="s">
        <v>85</v>
      </c>
      <c r="F4" s="16"/>
      <c r="G4" s="7"/>
      <c r="H4" s="11"/>
      <c r="I4" s="11"/>
      <c r="J4" s="11"/>
      <c r="K4" s="18"/>
      <c r="M4" s="18"/>
      <c r="N4" s="19" t="s">
        <v>5</v>
      </c>
      <c r="O4" s="19" t="s">
        <v>6</v>
      </c>
    </row>
    <row r="5" spans="1:15" x14ac:dyDescent="0.25">
      <c r="B5" s="7"/>
      <c r="C5" s="15"/>
      <c r="D5" s="16" t="s">
        <v>83</v>
      </c>
      <c r="E5" s="17">
        <v>120</v>
      </c>
      <c r="F5" s="16"/>
      <c r="G5" s="7"/>
      <c r="H5" s="11"/>
      <c r="I5" s="11"/>
      <c r="J5" s="11"/>
      <c r="K5" s="18" t="s">
        <v>8</v>
      </c>
      <c r="M5" s="18"/>
      <c r="N5" s="19">
        <f>SUM(H13,H20,H28,H31)</f>
        <v>406</v>
      </c>
      <c r="O5" s="19">
        <f>SUM(J13,J20,J28,J31)</f>
        <v>132</v>
      </c>
    </row>
    <row r="6" spans="1:15" x14ac:dyDescent="0.25">
      <c r="B6" s="7"/>
      <c r="C6" s="20"/>
      <c r="D6" s="16" t="s">
        <v>7</v>
      </c>
      <c r="E6" s="16" t="s">
        <v>87</v>
      </c>
      <c r="F6" s="58"/>
      <c r="G6" s="7"/>
      <c r="H6" s="11"/>
      <c r="I6" s="11"/>
      <c r="J6" s="11"/>
      <c r="K6" s="11"/>
      <c r="L6" s="13"/>
      <c r="N6" s="13"/>
      <c r="O6" s="21"/>
    </row>
    <row r="7" spans="1:15" ht="15" customHeight="1" x14ac:dyDescent="0.25">
      <c r="A7" s="22" t="s">
        <v>9</v>
      </c>
      <c r="B7" s="23"/>
      <c r="D7" s="23"/>
      <c r="E7" s="23"/>
      <c r="F7" s="23"/>
      <c r="K7" s="25"/>
      <c r="L7" s="24"/>
      <c r="M7" s="2"/>
      <c r="N7" s="24"/>
    </row>
    <row r="8" spans="1:15" ht="44.25" customHeight="1" x14ac:dyDescent="0.25">
      <c r="A8" s="99" t="s">
        <v>10</v>
      </c>
      <c r="B8" s="95" t="s">
        <v>11</v>
      </c>
      <c r="C8" s="95" t="s">
        <v>12</v>
      </c>
      <c r="D8" s="97" t="s">
        <v>13</v>
      </c>
      <c r="E8" s="97" t="s">
        <v>14</v>
      </c>
      <c r="F8" s="97" t="s">
        <v>15</v>
      </c>
      <c r="G8" s="95" t="s">
        <v>16</v>
      </c>
      <c r="H8" s="95" t="s">
        <v>17</v>
      </c>
      <c r="I8" s="95"/>
      <c r="J8" s="95" t="s">
        <v>18</v>
      </c>
      <c r="K8" s="95"/>
      <c r="L8" s="94" t="s">
        <v>19</v>
      </c>
      <c r="M8" s="95" t="s">
        <v>20</v>
      </c>
      <c r="N8" s="95" t="s">
        <v>21</v>
      </c>
      <c r="O8" s="96" t="s">
        <v>22</v>
      </c>
    </row>
    <row r="9" spans="1:15" ht="39.6" customHeight="1" x14ac:dyDescent="0.25">
      <c r="A9" s="99"/>
      <c r="B9" s="95"/>
      <c r="C9" s="95"/>
      <c r="D9" s="97"/>
      <c r="E9" s="97"/>
      <c r="F9" s="97"/>
      <c r="G9" s="95"/>
      <c r="H9" s="26" t="s">
        <v>23</v>
      </c>
      <c r="I9" s="27" t="s">
        <v>24</v>
      </c>
      <c r="J9" s="26" t="s">
        <v>23</v>
      </c>
      <c r="K9" s="27" t="s">
        <v>24</v>
      </c>
      <c r="L9" s="94"/>
      <c r="M9" s="95"/>
      <c r="N9" s="95"/>
      <c r="O9" s="96"/>
    </row>
    <row r="10" spans="1:15" ht="20.45" customHeight="1" x14ac:dyDescent="0.25">
      <c r="A10" s="28">
        <v>1</v>
      </c>
      <c r="B10" s="29" t="s">
        <v>35</v>
      </c>
      <c r="C10" s="80" t="s">
        <v>36</v>
      </c>
      <c r="D10" s="29" t="s">
        <v>37</v>
      </c>
      <c r="E10" s="29"/>
      <c r="F10" s="47" t="s">
        <v>28</v>
      </c>
      <c r="G10" s="30" t="s">
        <v>25</v>
      </c>
      <c r="H10" s="31">
        <v>2</v>
      </c>
      <c r="I10" s="31">
        <v>0</v>
      </c>
      <c r="J10" s="31">
        <v>9</v>
      </c>
      <c r="K10" s="31">
        <v>0</v>
      </c>
      <c r="L10" s="32">
        <v>4</v>
      </c>
      <c r="M10" s="33" t="s">
        <v>29</v>
      </c>
      <c r="N10" s="33" t="s">
        <v>27</v>
      </c>
      <c r="O10" s="29" t="s">
        <v>88</v>
      </c>
    </row>
    <row r="11" spans="1:15" ht="20.45" customHeight="1" x14ac:dyDescent="0.25">
      <c r="A11" s="46">
        <v>1</v>
      </c>
      <c r="B11" s="47" t="s">
        <v>57</v>
      </c>
      <c r="C11" s="83" t="s">
        <v>58</v>
      </c>
      <c r="D11" s="47" t="s">
        <v>59</v>
      </c>
      <c r="E11" s="47"/>
      <c r="F11" s="47" t="s">
        <v>28</v>
      </c>
      <c r="G11" s="48" t="s">
        <v>25</v>
      </c>
      <c r="H11" s="49">
        <v>2</v>
      </c>
      <c r="I11" s="49">
        <v>2</v>
      </c>
      <c r="J11" s="49">
        <v>9</v>
      </c>
      <c r="K11" s="49">
        <v>9</v>
      </c>
      <c r="L11" s="50">
        <v>6</v>
      </c>
      <c r="M11" s="51" t="s">
        <v>26</v>
      </c>
      <c r="N11" s="51" t="s">
        <v>27</v>
      </c>
      <c r="O11" s="29" t="s">
        <v>60</v>
      </c>
    </row>
    <row r="12" spans="1:15" ht="20.45" customHeight="1" x14ac:dyDescent="0.25">
      <c r="A12" s="35"/>
      <c r="B12" s="59"/>
      <c r="C12" s="59"/>
      <c r="D12" s="59"/>
      <c r="E12" s="59"/>
      <c r="F12" s="59"/>
      <c r="G12" s="59"/>
      <c r="H12" s="61">
        <f>SUM(H10:H11)</f>
        <v>4</v>
      </c>
      <c r="I12" s="61">
        <f>SUM(I10:I11)</f>
        <v>2</v>
      </c>
      <c r="J12" s="61">
        <f>SUM(J10:J11)</f>
        <v>18</v>
      </c>
      <c r="K12" s="61">
        <f>SUM(K10:K11)</f>
        <v>9</v>
      </c>
      <c r="L12" s="61">
        <f>SUM(L10:L11)</f>
        <v>10</v>
      </c>
      <c r="M12" s="62"/>
      <c r="N12" s="62"/>
      <c r="O12" s="59"/>
    </row>
    <row r="13" spans="1:15" ht="25.5" x14ac:dyDescent="0.25">
      <c r="A13" s="35"/>
      <c r="B13" s="59"/>
      <c r="C13" s="59"/>
      <c r="D13" s="59"/>
      <c r="E13" s="59"/>
      <c r="F13" s="59"/>
      <c r="G13" s="63" t="s">
        <v>31</v>
      </c>
      <c r="H13" s="93">
        <f>SUM(H12:I12)*14</f>
        <v>84</v>
      </c>
      <c r="I13" s="93"/>
      <c r="J13" s="93">
        <f>SUM(J12:K12)</f>
        <v>27</v>
      </c>
      <c r="K13" s="93"/>
      <c r="L13" s="64"/>
      <c r="M13" s="62"/>
      <c r="N13" s="62"/>
      <c r="O13" s="59"/>
    </row>
    <row r="14" spans="1:15" ht="20.45" customHeight="1" x14ac:dyDescent="0.25">
      <c r="A14" s="36">
        <v>2</v>
      </c>
      <c r="B14" s="37" t="s">
        <v>50</v>
      </c>
      <c r="C14" s="84" t="s">
        <v>51</v>
      </c>
      <c r="D14" s="37" t="s">
        <v>52</v>
      </c>
      <c r="E14" s="37"/>
      <c r="F14" s="37" t="s">
        <v>30</v>
      </c>
      <c r="G14" s="38" t="s">
        <v>25</v>
      </c>
      <c r="H14" s="39">
        <v>2</v>
      </c>
      <c r="I14" s="39">
        <v>2</v>
      </c>
      <c r="J14" s="39">
        <v>9</v>
      </c>
      <c r="K14" s="39">
        <v>9</v>
      </c>
      <c r="L14" s="40">
        <v>6</v>
      </c>
      <c r="M14" s="41" t="s">
        <v>29</v>
      </c>
      <c r="N14" s="41" t="s">
        <v>27</v>
      </c>
      <c r="O14" s="37" t="s">
        <v>89</v>
      </c>
    </row>
    <row r="15" spans="1:15" ht="20.45" customHeight="1" x14ac:dyDescent="0.25">
      <c r="A15" s="36">
        <v>2</v>
      </c>
      <c r="B15" s="37" t="s">
        <v>67</v>
      </c>
      <c r="C15" s="37" t="s">
        <v>68</v>
      </c>
      <c r="D15" s="37" t="s">
        <v>69</v>
      </c>
      <c r="E15" s="37"/>
      <c r="F15" s="37" t="s">
        <v>30</v>
      </c>
      <c r="G15" s="38" t="s">
        <v>25</v>
      </c>
      <c r="H15" s="39">
        <v>2</v>
      </c>
      <c r="I15" s="39">
        <v>2</v>
      </c>
      <c r="J15" s="39">
        <v>9</v>
      </c>
      <c r="K15" s="39">
        <v>9</v>
      </c>
      <c r="L15" s="40">
        <v>6</v>
      </c>
      <c r="M15" s="41" t="s">
        <v>29</v>
      </c>
      <c r="N15" s="41" t="s">
        <v>27</v>
      </c>
      <c r="O15" s="37" t="s">
        <v>70</v>
      </c>
    </row>
    <row r="16" spans="1:15" ht="20.45" customHeight="1" x14ac:dyDescent="0.25">
      <c r="A16" s="36">
        <v>2</v>
      </c>
      <c r="B16" s="37" t="s">
        <v>38</v>
      </c>
      <c r="C16" s="42" t="s">
        <v>39</v>
      </c>
      <c r="D16" s="37" t="s">
        <v>40</v>
      </c>
      <c r="E16" s="42"/>
      <c r="F16" s="37" t="s">
        <v>91</v>
      </c>
      <c r="G16" s="38" t="s">
        <v>25</v>
      </c>
      <c r="H16" s="38">
        <v>0</v>
      </c>
      <c r="I16" s="38">
        <v>2</v>
      </c>
      <c r="J16" s="39">
        <v>0</v>
      </c>
      <c r="K16" s="39">
        <v>9</v>
      </c>
      <c r="L16" s="40">
        <v>3</v>
      </c>
      <c r="M16" s="41" t="s">
        <v>26</v>
      </c>
      <c r="N16" s="41" t="s">
        <v>27</v>
      </c>
      <c r="O16" s="37" t="s">
        <v>41</v>
      </c>
    </row>
    <row r="17" spans="1:15" ht="20.45" customHeight="1" x14ac:dyDescent="0.25">
      <c r="A17" s="45">
        <v>2</v>
      </c>
      <c r="B17" s="43" t="s">
        <v>53</v>
      </c>
      <c r="C17" s="43" t="s">
        <v>54</v>
      </c>
      <c r="D17" s="37" t="s">
        <v>55</v>
      </c>
      <c r="E17" s="37"/>
      <c r="F17" s="37" t="s">
        <v>91</v>
      </c>
      <c r="G17" s="38" t="s">
        <v>25</v>
      </c>
      <c r="H17" s="38">
        <v>0</v>
      </c>
      <c r="I17" s="38">
        <v>1</v>
      </c>
      <c r="J17" s="39">
        <v>0</v>
      </c>
      <c r="K17" s="39">
        <v>5</v>
      </c>
      <c r="L17" s="40">
        <v>2</v>
      </c>
      <c r="M17" s="41" t="s">
        <v>26</v>
      </c>
      <c r="N17" s="41" t="s">
        <v>27</v>
      </c>
      <c r="O17" s="37" t="s">
        <v>56</v>
      </c>
    </row>
    <row r="18" spans="1:15" ht="29.45" customHeight="1" x14ac:dyDescent="0.25">
      <c r="A18" s="36">
        <v>2</v>
      </c>
      <c r="B18" s="52"/>
      <c r="C18" s="52" t="s">
        <v>32</v>
      </c>
      <c r="D18" s="52" t="s">
        <v>33</v>
      </c>
      <c r="E18" s="52"/>
      <c r="F18" s="52"/>
      <c r="G18" s="52"/>
      <c r="H18" s="65">
        <v>0</v>
      </c>
      <c r="I18" s="65">
        <v>1</v>
      </c>
      <c r="J18" s="65">
        <v>0</v>
      </c>
      <c r="K18" s="65">
        <v>5</v>
      </c>
      <c r="L18" s="66">
        <v>2</v>
      </c>
      <c r="M18" s="67" t="s">
        <v>26</v>
      </c>
      <c r="N18" s="67" t="s">
        <v>34</v>
      </c>
      <c r="O18" s="52"/>
    </row>
    <row r="19" spans="1:15" ht="20.45" customHeight="1" x14ac:dyDescent="0.25">
      <c r="A19" s="35"/>
      <c r="B19" s="59"/>
      <c r="C19" s="59"/>
      <c r="D19" s="59"/>
      <c r="E19" s="59"/>
      <c r="F19" s="59"/>
      <c r="G19" s="59"/>
      <c r="H19" s="60">
        <f>SUM(H14:H18)</f>
        <v>4</v>
      </c>
      <c r="I19" s="60">
        <f>SUM(I14:I18)</f>
        <v>8</v>
      </c>
      <c r="J19" s="60">
        <f>SUM(J14:J18)</f>
        <v>18</v>
      </c>
      <c r="K19" s="60">
        <f>SUM(K14:K18)</f>
        <v>37</v>
      </c>
      <c r="L19" s="60">
        <f>SUM(L14:L18)</f>
        <v>19</v>
      </c>
      <c r="M19" s="62"/>
      <c r="N19" s="62"/>
      <c r="O19" s="59"/>
    </row>
    <row r="20" spans="1:15" ht="25.5" x14ac:dyDescent="0.25">
      <c r="A20" s="35"/>
      <c r="B20" s="59"/>
      <c r="C20" s="59"/>
      <c r="D20" s="59"/>
      <c r="E20" s="59"/>
      <c r="F20" s="59"/>
      <c r="G20" s="63" t="s">
        <v>31</v>
      </c>
      <c r="H20" s="93">
        <f>SUM(H19:I19)*14</f>
        <v>168</v>
      </c>
      <c r="I20" s="93"/>
      <c r="J20" s="93">
        <f>SUM(J19:K19)</f>
        <v>55</v>
      </c>
      <c r="K20" s="93"/>
      <c r="L20" s="60"/>
      <c r="M20" s="62"/>
      <c r="N20" s="62"/>
      <c r="O20" s="59"/>
    </row>
    <row r="21" spans="1:15" ht="20.45" customHeight="1" x14ac:dyDescent="0.25">
      <c r="A21" s="28">
        <v>3</v>
      </c>
      <c r="B21" s="29" t="s">
        <v>42</v>
      </c>
      <c r="C21" s="80" t="s">
        <v>43</v>
      </c>
      <c r="D21" s="29" t="s">
        <v>44</v>
      </c>
      <c r="E21" s="29"/>
      <c r="F21" s="34" t="s">
        <v>30</v>
      </c>
      <c r="G21" s="30" t="s">
        <v>25</v>
      </c>
      <c r="H21" s="31">
        <v>2</v>
      </c>
      <c r="I21" s="31">
        <v>0</v>
      </c>
      <c r="J21" s="31">
        <v>9</v>
      </c>
      <c r="K21" s="31">
        <v>0</v>
      </c>
      <c r="L21" s="32">
        <v>3</v>
      </c>
      <c r="M21" s="33" t="s">
        <v>29</v>
      </c>
      <c r="N21" s="33" t="s">
        <v>27</v>
      </c>
      <c r="O21" s="29" t="s">
        <v>45</v>
      </c>
    </row>
    <row r="22" spans="1:15" ht="20.45" customHeight="1" x14ac:dyDescent="0.25">
      <c r="A22" s="28">
        <v>3</v>
      </c>
      <c r="B22" s="29" t="s">
        <v>61</v>
      </c>
      <c r="C22" s="44" t="s">
        <v>62</v>
      </c>
      <c r="D22" s="29" t="s">
        <v>63</v>
      </c>
      <c r="E22" s="29"/>
      <c r="F22" s="29" t="s">
        <v>92</v>
      </c>
      <c r="G22" s="30" t="s">
        <v>93</v>
      </c>
      <c r="H22" s="31">
        <v>0</v>
      </c>
      <c r="I22" s="31">
        <v>2</v>
      </c>
      <c r="J22" s="31">
        <v>0</v>
      </c>
      <c r="K22" s="31">
        <v>9</v>
      </c>
      <c r="L22" s="32">
        <v>4</v>
      </c>
      <c r="M22" s="33" t="s">
        <v>26</v>
      </c>
      <c r="N22" s="33" t="s">
        <v>27</v>
      </c>
      <c r="O22" s="29" t="s">
        <v>64</v>
      </c>
    </row>
    <row r="23" spans="1:15" ht="20.45" customHeight="1" x14ac:dyDescent="0.25">
      <c r="A23" s="28">
        <v>3</v>
      </c>
      <c r="B23" s="29" t="s">
        <v>71</v>
      </c>
      <c r="C23" s="44" t="s">
        <v>72</v>
      </c>
      <c r="D23" s="29" t="s">
        <v>73</v>
      </c>
      <c r="E23" s="29"/>
      <c r="F23" s="29" t="s">
        <v>90</v>
      </c>
      <c r="G23" s="30" t="s">
        <v>25</v>
      </c>
      <c r="H23" s="31">
        <v>2</v>
      </c>
      <c r="I23" s="31">
        <v>2</v>
      </c>
      <c r="J23" s="31">
        <v>9</v>
      </c>
      <c r="K23" s="31">
        <v>9</v>
      </c>
      <c r="L23" s="32">
        <v>5</v>
      </c>
      <c r="M23" s="33" t="s">
        <v>29</v>
      </c>
      <c r="N23" s="33" t="s">
        <v>27</v>
      </c>
      <c r="O23" s="29" t="s">
        <v>74</v>
      </c>
    </row>
    <row r="24" spans="1:15" ht="20.45" customHeight="1" x14ac:dyDescent="0.25">
      <c r="A24" s="76">
        <v>3</v>
      </c>
      <c r="B24" s="44" t="s">
        <v>46</v>
      </c>
      <c r="C24" s="44" t="s">
        <v>47</v>
      </c>
      <c r="D24" s="44" t="s">
        <v>48</v>
      </c>
      <c r="E24" s="29"/>
      <c r="F24" s="34" t="s">
        <v>91</v>
      </c>
      <c r="G24" s="30" t="s">
        <v>25</v>
      </c>
      <c r="H24" s="31">
        <v>0</v>
      </c>
      <c r="I24" s="31">
        <v>2</v>
      </c>
      <c r="J24" s="31">
        <v>0</v>
      </c>
      <c r="K24" s="31">
        <v>9</v>
      </c>
      <c r="L24" s="32">
        <v>3</v>
      </c>
      <c r="M24" s="33" t="s">
        <v>26</v>
      </c>
      <c r="N24" s="33" t="s">
        <v>27</v>
      </c>
      <c r="O24" s="29" t="s">
        <v>49</v>
      </c>
    </row>
    <row r="25" spans="1:15" ht="20.45" customHeight="1" x14ac:dyDescent="0.25">
      <c r="A25" s="28">
        <v>3</v>
      </c>
      <c r="B25" s="44" t="s">
        <v>65</v>
      </c>
      <c r="C25" s="29" t="s">
        <v>66</v>
      </c>
      <c r="D25" s="86" t="s">
        <v>86</v>
      </c>
      <c r="E25" s="29"/>
      <c r="F25" s="29" t="s">
        <v>94</v>
      </c>
      <c r="G25" s="30" t="s">
        <v>25</v>
      </c>
      <c r="H25" s="31">
        <v>0</v>
      </c>
      <c r="I25" s="31">
        <v>1</v>
      </c>
      <c r="J25" s="31">
        <v>0</v>
      </c>
      <c r="K25" s="31">
        <v>5</v>
      </c>
      <c r="L25" s="32">
        <v>2</v>
      </c>
      <c r="M25" s="91" t="s">
        <v>26</v>
      </c>
      <c r="N25" s="91" t="s">
        <v>27</v>
      </c>
      <c r="O25" s="29"/>
    </row>
    <row r="26" spans="1:15" ht="20.45" customHeight="1" x14ac:dyDescent="0.25">
      <c r="A26" s="28">
        <v>3</v>
      </c>
      <c r="B26" s="85" t="s">
        <v>75</v>
      </c>
      <c r="C26" s="86" t="s">
        <v>76</v>
      </c>
      <c r="D26" s="86" t="s">
        <v>77</v>
      </c>
      <c r="E26" s="71"/>
      <c r="F26" s="29" t="s">
        <v>28</v>
      </c>
      <c r="G26" s="30" t="s">
        <v>25</v>
      </c>
      <c r="H26" s="68">
        <v>0</v>
      </c>
      <c r="I26" s="68">
        <v>0</v>
      </c>
      <c r="J26" s="68">
        <v>0</v>
      </c>
      <c r="K26" s="68">
        <v>0</v>
      </c>
      <c r="L26" s="69">
        <v>0</v>
      </c>
      <c r="M26" s="72" t="s">
        <v>78</v>
      </c>
      <c r="N26" s="72" t="s">
        <v>27</v>
      </c>
      <c r="O26" s="71"/>
    </row>
    <row r="27" spans="1:15" ht="20.45" customHeight="1" x14ac:dyDescent="0.25">
      <c r="A27" s="35"/>
      <c r="B27" s="59"/>
      <c r="C27" s="59"/>
      <c r="D27" s="59"/>
      <c r="E27" s="59"/>
      <c r="F27" s="59"/>
      <c r="G27" s="59"/>
      <c r="H27" s="60">
        <f>SUM(H21:H26)</f>
        <v>4</v>
      </c>
      <c r="I27" s="60">
        <f>SUM(I21:I26)</f>
        <v>7</v>
      </c>
      <c r="J27" s="60">
        <f>SUM(J21:J26)</f>
        <v>18</v>
      </c>
      <c r="K27" s="60">
        <f>SUM(K21:K26)</f>
        <v>32</v>
      </c>
      <c r="L27" s="60">
        <f>SUM(L21:L26)</f>
        <v>17</v>
      </c>
      <c r="M27" s="62"/>
      <c r="N27" s="62"/>
      <c r="O27" s="59"/>
    </row>
    <row r="28" spans="1:15" ht="25.5" x14ac:dyDescent="0.25">
      <c r="A28" s="35"/>
      <c r="B28" s="59"/>
      <c r="C28" s="59"/>
      <c r="D28" s="59"/>
      <c r="E28" s="59"/>
      <c r="F28" s="59"/>
      <c r="G28" s="63" t="s">
        <v>31</v>
      </c>
      <c r="H28" s="93">
        <f>SUM(H27:I27)*14</f>
        <v>154</v>
      </c>
      <c r="I28" s="93"/>
      <c r="J28" s="93">
        <f>SUM(J27:K27)</f>
        <v>50</v>
      </c>
      <c r="K28" s="93"/>
      <c r="L28" s="60"/>
      <c r="M28" s="62"/>
      <c r="N28" s="62"/>
      <c r="O28" s="59"/>
    </row>
    <row r="29" spans="1:15" ht="20.45" customHeight="1" x14ac:dyDescent="0.25">
      <c r="A29" s="36">
        <v>4</v>
      </c>
      <c r="B29" s="73" t="s">
        <v>79</v>
      </c>
      <c r="C29" s="52" t="s">
        <v>80</v>
      </c>
      <c r="D29" s="52" t="s">
        <v>81</v>
      </c>
      <c r="E29" s="52"/>
      <c r="F29" s="37" t="s">
        <v>28</v>
      </c>
      <c r="G29" s="92" t="s">
        <v>25</v>
      </c>
      <c r="H29" s="65">
        <v>0</v>
      </c>
      <c r="I29" s="65">
        <v>0</v>
      </c>
      <c r="J29" s="65">
        <v>0</v>
      </c>
      <c r="K29" s="65">
        <v>0</v>
      </c>
      <c r="L29" s="66">
        <v>4</v>
      </c>
      <c r="M29" s="67" t="s">
        <v>26</v>
      </c>
      <c r="N29" s="67" t="s">
        <v>27</v>
      </c>
      <c r="O29" s="52"/>
    </row>
    <row r="30" spans="1:15" ht="20.45" customHeight="1" x14ac:dyDescent="0.25">
      <c r="A30" s="35"/>
      <c r="B30" s="59"/>
      <c r="C30" s="59"/>
      <c r="D30" s="59"/>
      <c r="E30" s="59"/>
      <c r="F30" s="59"/>
      <c r="G30" s="59"/>
      <c r="H30" s="60">
        <f>SUM(H29:H29)</f>
        <v>0</v>
      </c>
      <c r="I30" s="60">
        <f>SUM(I29:I29)</f>
        <v>0</v>
      </c>
      <c r="J30" s="60">
        <f>SUM(J29:J29)</f>
        <v>0</v>
      </c>
      <c r="K30" s="60">
        <f>SUM(K29:K29)</f>
        <v>0</v>
      </c>
      <c r="L30" s="60">
        <f>SUM(L29:L29)</f>
        <v>4</v>
      </c>
      <c r="M30" s="62"/>
      <c r="N30" s="62"/>
      <c r="O30" s="59"/>
    </row>
    <row r="31" spans="1:15" ht="25.5" x14ac:dyDescent="0.25">
      <c r="A31" s="35"/>
      <c r="B31" s="59"/>
      <c r="C31" s="59"/>
      <c r="D31" s="59"/>
      <c r="E31" s="59"/>
      <c r="F31" s="59"/>
      <c r="G31" s="63" t="s">
        <v>31</v>
      </c>
      <c r="H31" s="93">
        <f>SUM(H30:I30)*14</f>
        <v>0</v>
      </c>
      <c r="I31" s="93"/>
      <c r="J31" s="93">
        <f>SUM(J30:K30)</f>
        <v>0</v>
      </c>
      <c r="K31" s="93"/>
      <c r="L31" s="60"/>
      <c r="M31" s="62"/>
      <c r="N31" s="62"/>
      <c r="O31" s="59"/>
    </row>
    <row r="32" spans="1:15" s="53" customFormat="1" x14ac:dyDescent="0.25">
      <c r="A32" s="54"/>
      <c r="B32" s="70"/>
      <c r="C32" s="70"/>
      <c r="D32" s="70"/>
      <c r="E32" s="70"/>
      <c r="F32" s="70"/>
      <c r="G32" s="70"/>
      <c r="H32" s="77"/>
      <c r="I32" s="77"/>
      <c r="J32" s="77"/>
      <c r="K32" s="77"/>
      <c r="L32" s="78"/>
      <c r="M32" s="79"/>
      <c r="N32" s="79"/>
      <c r="O32" s="70"/>
    </row>
    <row r="34" spans="6:12" x14ac:dyDescent="0.25">
      <c r="F34" s="87"/>
      <c r="G34" s="88"/>
      <c r="H34" s="89"/>
      <c r="I34" s="89"/>
      <c r="J34" s="89"/>
      <c r="K34" s="89"/>
      <c r="L34" s="90"/>
    </row>
  </sheetData>
  <mergeCells count="22">
    <mergeCell ref="C2:C4"/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N8:N9"/>
    <mergeCell ref="O8:O9"/>
    <mergeCell ref="H13:I13"/>
    <mergeCell ref="J13:K13"/>
    <mergeCell ref="H20:I20"/>
    <mergeCell ref="J20:K20"/>
    <mergeCell ref="H28:I28"/>
    <mergeCell ref="J28:K28"/>
    <mergeCell ref="H31:I31"/>
    <mergeCell ref="J31:K31"/>
  </mergeCells>
  <printOptions verticalCentered="1"/>
  <pageMargins left="0.27559055118110237" right="7.874015748031496E-2" top="0.47244094488188981" bottom="0.47244094488188981" header="0.51181102362204722" footer="0.19685039370078741"/>
  <pageSetup paperSize="9" scale="68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2022-06-30T06:44:03Z</cp:lastPrinted>
  <dcterms:created xsi:type="dcterms:W3CDTF">2016-09-01T14:49:18Z</dcterms:created>
  <dcterms:modified xsi:type="dcterms:W3CDTF">2023-08-15T07:16:03Z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