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RAJZ\BA után 4 féléves\"/>
    </mc:Choice>
  </mc:AlternateContent>
  <bookViews>
    <workbookView xWindow="0" yWindow="0" windowWidth="23040" windowHeight="8910"/>
  </bookViews>
  <sheets>
    <sheet name="BA+minor után kétszakos" sheetId="6" r:id="rId1"/>
  </sheets>
  <definedNames>
    <definedName name="_xlnm.Print_Area" localSheetId="0">'BA+minor után kétszakos'!$A$1:$O$32</definedName>
  </definedNames>
  <calcPr calcId="162913"/>
</workbook>
</file>

<file path=xl/calcChain.xml><?xml version="1.0" encoding="utf-8"?>
<calcChain xmlns="http://schemas.openxmlformats.org/spreadsheetml/2006/main">
  <c r="L20" i="6" l="1"/>
  <c r="H13" i="6" l="1"/>
  <c r="H28" i="6"/>
  <c r="I28" i="6"/>
  <c r="J28" i="6"/>
  <c r="K28" i="6"/>
  <c r="L28" i="6"/>
  <c r="H20" i="6"/>
  <c r="I20" i="6"/>
  <c r="J20" i="6"/>
  <c r="K20" i="6"/>
  <c r="K31" i="6" l="1"/>
  <c r="J31" i="6"/>
  <c r="K13" i="6"/>
  <c r="J13" i="6"/>
  <c r="J29" i="6" l="1"/>
  <c r="J14" i="6"/>
  <c r="J32" i="6"/>
  <c r="J21" i="6"/>
  <c r="O5" i="6" l="1"/>
  <c r="L31" i="6" l="1"/>
  <c r="I31" i="6"/>
  <c r="H31" i="6"/>
  <c r="L13" i="6"/>
  <c r="I13" i="6"/>
  <c r="H14" i="6" l="1"/>
  <c r="H29" i="6"/>
  <c r="H32" i="6"/>
  <c r="H21" i="6" l="1"/>
  <c r="N5" i="6" s="1"/>
</calcChain>
</file>

<file path=xl/sharedStrings.xml><?xml version="1.0" encoding="utf-8"?>
<sst xmlns="http://schemas.openxmlformats.org/spreadsheetml/2006/main" count="148" uniqueCount="98">
  <si>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</si>
  <si>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</si>
  <si>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</si>
  <si>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</si>
  <si>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</si>
  <si>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</si>
  <si>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</si>
  <si>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</si>
  <si>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</si>
  <si>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</si>
  <si>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</si>
  <si>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</si>
  <si>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</si>
  <si>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</si>
  <si>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</si>
  <si>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</si>
  <si>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</si>
  <si>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</si>
  <si>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</si>
  <si>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</si>
  <si>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</si>
  <si>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Megszerezhető szakképzettség:</t>
  </si>
  <si>
    <t>10 félév</t>
  </si>
  <si>
    <t>Heti óraszám nappali tagozaton</t>
  </si>
  <si>
    <t>Féléves óraszám levelezős képzésben</t>
  </si>
  <si>
    <t>Tanulmányi idő:</t>
  </si>
  <si>
    <t>4 félév</t>
  </si>
  <si>
    <t>Elismerés után teljesítendő kreditek:</t>
  </si>
  <si>
    <t>2022 szeptemberétől</t>
  </si>
  <si>
    <t>Diplomamunka</t>
  </si>
  <si>
    <t>Thesis</t>
  </si>
  <si>
    <t xml:space="preserve">Komplex szakterületi zárószigorlat </t>
  </si>
  <si>
    <t>S</t>
  </si>
  <si>
    <t>Nappali</t>
  </si>
  <si>
    <t>Levelező</t>
  </si>
  <si>
    <t>Alapfokozat és szakképzettség birtokában 2 szakos osztatlan tanári szakképzettség megszerzése kreditbeszámítással (minorral)</t>
  </si>
  <si>
    <t>Optional course unit</t>
  </si>
  <si>
    <t>Complex professional comprehensive exam</t>
  </si>
  <si>
    <t>Szakfelelős: Dr. Szepessy Béla István</t>
  </si>
  <si>
    <t>VKI</t>
  </si>
  <si>
    <t>Piti Zsuzsanna</t>
  </si>
  <si>
    <t>Vizuális kommunikáció elmélet</t>
  </si>
  <si>
    <t>Theory of Visual Communication</t>
  </si>
  <si>
    <t>Dr. Szepessy Béla István</t>
  </si>
  <si>
    <t>VKO2003, BKA2003</t>
  </si>
  <si>
    <t>Tarnóczi József</t>
  </si>
  <si>
    <t>VKO1023, BKA1023</t>
  </si>
  <si>
    <t>VKO1024, BKA2215</t>
  </si>
  <si>
    <t>VKO2103, BKA2103</t>
  </si>
  <si>
    <t>VKO2101, BKA2101</t>
  </si>
  <si>
    <t>Havasi Tamás</t>
  </si>
  <si>
    <t>OVK4000</t>
  </si>
  <si>
    <t>VKO1002, BKA1002</t>
  </si>
  <si>
    <t>Festészeti és grafikai művészeti gyakorlat</t>
  </si>
  <si>
    <t>BKP2128, BKA2101</t>
  </si>
  <si>
    <t>OVK7000</t>
  </si>
  <si>
    <t>Kulturális antropológia</t>
  </si>
  <si>
    <t>Cultural Anthropologhy</t>
  </si>
  <si>
    <t>Digitális grafika 1.</t>
  </si>
  <si>
    <t>OVK1115</t>
  </si>
  <si>
    <t>OVK1126</t>
  </si>
  <si>
    <t>OVK1127</t>
  </si>
  <si>
    <t>OVK1128</t>
  </si>
  <si>
    <t>Dr. Jankáné dr. Puskás Bernadett</t>
  </si>
  <si>
    <t>OVK1213</t>
  </si>
  <si>
    <t>Szakmódszertan 1.</t>
  </si>
  <si>
    <t>Art Methodology 1.</t>
  </si>
  <si>
    <t>VKO8001, VKM1002</t>
  </si>
  <si>
    <t>Szakmódszertan 2.</t>
  </si>
  <si>
    <t>Art Methodology 2.</t>
  </si>
  <si>
    <t>VKO8002, VKM1004</t>
  </si>
  <si>
    <t>Szakmódszertan 3.</t>
  </si>
  <si>
    <t>Art Methodology 3.</t>
  </si>
  <si>
    <t>VKO8003, VKM1102</t>
  </si>
  <si>
    <t>Kollaborációs tanulási környezet</t>
  </si>
  <si>
    <t>Festészet</t>
  </si>
  <si>
    <t>Painting</t>
  </si>
  <si>
    <t>Alak térben</t>
  </si>
  <si>
    <t>Személyes projekt 2.</t>
  </si>
  <si>
    <t>OVK1110</t>
  </si>
  <si>
    <t>OVK8001</t>
  </si>
  <si>
    <t>OVK8002</t>
  </si>
  <si>
    <t>OVK8003</t>
  </si>
  <si>
    <t>OVK8004</t>
  </si>
  <si>
    <t>OVK1120</t>
  </si>
  <si>
    <t>OVK1223</t>
  </si>
  <si>
    <t>Digitális grafika 4.</t>
  </si>
  <si>
    <t>BKA2219</t>
  </si>
  <si>
    <t>Dr. Tóth Lívia</t>
  </si>
  <si>
    <t>Figure in Space</t>
  </si>
  <si>
    <t>Digital Graphics 1.</t>
  </si>
  <si>
    <t>Personal Project 2.</t>
  </si>
  <si>
    <t>Digital Graphics 4.</t>
  </si>
  <si>
    <t>Painting and Graphic Studio Practice</t>
  </si>
  <si>
    <t>Collaborative Learning Environment</t>
  </si>
  <si>
    <t>Osztatlan tanárképzési szak: vizuáliskultúra-tanár</t>
  </si>
  <si>
    <t>okleveles vizuáliskultúra-tanár</t>
  </si>
  <si>
    <t>Dr. Zielinski Tibor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</si>
</sst>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1" fontId="5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26286" cy="1166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showGridLines="0" tabSelected="1" view="pageBreakPreview" zoomScale="59" zoomScaleNormal="59" zoomScaleSheetLayoutView="59" zoomScalePageLayoutView="85" workbookViewId="0">
      <selection activeCell="D18" sqref="D18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6" style="11" customWidth="1"/>
    <col min="4" max="4" width="41.140625" style="4" customWidth="1"/>
    <col min="5" max="5" width="10.7109375" style="4" customWidth="1"/>
    <col min="6" max="6" width="26.85546875" style="4" customWidth="1"/>
    <col min="7" max="7" width="10" style="14" customWidth="1"/>
    <col min="8" max="8" width="4.85546875" style="12" customWidth="1"/>
    <col min="9" max="10" width="5" style="12" customWidth="1"/>
    <col min="11" max="11" width="4.85546875" style="12" customWidth="1"/>
    <col min="12" max="12" width="6.85546875" style="13" customWidth="1"/>
    <col min="13" max="13" width="7.42578125" style="14" customWidth="1"/>
    <col min="14" max="14" width="9.28515625" style="14" customWidth="1"/>
    <col min="15" max="15" width="17.85546875" style="4" customWidth="1"/>
  </cols>
  <sheetData>
    <row r="1" spans="1:15" ht="15.75" x14ac:dyDescent="0.25">
      <c r="B1" s="1"/>
      <c r="C1" s="22"/>
      <c r="D1" s="44" t="s">
        <v>95</v>
      </c>
      <c r="E1" s="44"/>
      <c r="F1" s="44"/>
      <c r="G1" s="3"/>
      <c r="H1" s="5"/>
      <c r="I1" s="5"/>
      <c r="J1" s="5"/>
      <c r="K1" s="5"/>
      <c r="L1" s="45" t="s">
        <v>38</v>
      </c>
      <c r="N1" s="3"/>
      <c r="O1" s="7"/>
    </row>
    <row r="2" spans="1:15" x14ac:dyDescent="0.25">
      <c r="B2" s="1"/>
      <c r="C2" s="83"/>
      <c r="D2" s="47" t="s">
        <v>35</v>
      </c>
      <c r="E2" s="47"/>
      <c r="F2" s="47"/>
      <c r="G2" s="50"/>
      <c r="H2" s="24"/>
      <c r="I2" s="24"/>
      <c r="J2" s="24"/>
      <c r="K2" s="24"/>
      <c r="L2" s="49"/>
      <c r="M2" s="50"/>
      <c r="N2" s="49"/>
      <c r="O2" s="7"/>
    </row>
    <row r="3" spans="1:15" x14ac:dyDescent="0.25">
      <c r="B3" s="1"/>
      <c r="C3" s="84"/>
      <c r="D3" s="41" t="s">
        <v>20</v>
      </c>
      <c r="E3" s="41" t="s">
        <v>22</v>
      </c>
      <c r="F3" s="41"/>
      <c r="G3" s="3"/>
      <c r="H3" s="5"/>
      <c r="I3" s="5"/>
      <c r="J3" s="5"/>
      <c r="K3" s="5"/>
      <c r="L3" s="51"/>
      <c r="M3" s="3"/>
      <c r="N3" s="3"/>
      <c r="O3" s="7"/>
    </row>
    <row r="4" spans="1:15" x14ac:dyDescent="0.25">
      <c r="B4" s="1"/>
      <c r="C4" s="85"/>
      <c r="D4" s="42" t="s">
        <v>25</v>
      </c>
      <c r="E4" s="43" t="s">
        <v>26</v>
      </c>
      <c r="F4" s="42"/>
      <c r="G4" s="3"/>
      <c r="H4" s="5"/>
      <c r="I4" s="5"/>
      <c r="J4" s="5"/>
      <c r="K4" s="20"/>
      <c r="M4" s="20"/>
      <c r="N4" s="18" t="s">
        <v>33</v>
      </c>
      <c r="O4" s="19" t="s">
        <v>34</v>
      </c>
    </row>
    <row r="5" spans="1:15" x14ac:dyDescent="0.25">
      <c r="B5" s="1"/>
      <c r="C5" s="21"/>
      <c r="D5" s="41" t="s">
        <v>27</v>
      </c>
      <c r="E5" s="43">
        <v>120</v>
      </c>
      <c r="F5" s="42"/>
      <c r="G5" s="3"/>
      <c r="H5" s="5"/>
      <c r="I5" s="5"/>
      <c r="J5" s="5"/>
      <c r="K5" s="20" t="s">
        <v>19</v>
      </c>
      <c r="M5" s="20"/>
      <c r="N5" s="18">
        <f>SUM(H14,H21,H29,H32)</f>
        <v>518</v>
      </c>
      <c r="O5" s="19">
        <f>SUM(J14,J21,J29,J32)</f>
        <v>162</v>
      </c>
    </row>
    <row r="6" spans="1:15" x14ac:dyDescent="0.25">
      <c r="B6" s="1"/>
      <c r="C6" s="23"/>
      <c r="D6" s="42" t="s">
        <v>21</v>
      </c>
      <c r="E6" s="42" t="s">
        <v>96</v>
      </c>
      <c r="F6" s="48"/>
      <c r="G6" s="3"/>
      <c r="H6" s="5"/>
      <c r="I6" s="5"/>
      <c r="J6" s="5"/>
      <c r="K6" s="5"/>
      <c r="L6" s="6"/>
      <c r="N6" s="6"/>
      <c r="O6" s="8"/>
    </row>
    <row r="7" spans="1:15" ht="15" customHeight="1" x14ac:dyDescent="0.25">
      <c r="A7" s="9" t="s">
        <v>28</v>
      </c>
      <c r="B7" s="46"/>
      <c r="D7" s="46"/>
      <c r="E7" s="46"/>
      <c r="F7" s="46"/>
      <c r="K7" s="16"/>
      <c r="L7" s="10"/>
      <c r="M7" s="4"/>
      <c r="N7" s="10"/>
    </row>
    <row r="8" spans="1:15" ht="44.25" customHeight="1" x14ac:dyDescent="0.25">
      <c r="A8" s="71" t="s">
        <v>7</v>
      </c>
      <c r="B8" s="73" t="s">
        <v>6</v>
      </c>
      <c r="C8" s="73" t="s">
        <v>8</v>
      </c>
      <c r="D8" s="75" t="s">
        <v>15</v>
      </c>
      <c r="E8" s="75" t="s">
        <v>16</v>
      </c>
      <c r="F8" s="75" t="s">
        <v>14</v>
      </c>
      <c r="G8" s="73" t="s">
        <v>12</v>
      </c>
      <c r="H8" s="79" t="s">
        <v>23</v>
      </c>
      <c r="I8" s="80"/>
      <c r="J8" s="79" t="s">
        <v>24</v>
      </c>
      <c r="K8" s="80"/>
      <c r="L8" s="81" t="s">
        <v>13</v>
      </c>
      <c r="M8" s="73" t="s">
        <v>10</v>
      </c>
      <c r="N8" s="73" t="s">
        <v>11</v>
      </c>
      <c r="O8" s="86" t="s">
        <v>9</v>
      </c>
    </row>
    <row r="9" spans="1:15" ht="26.25" customHeight="1" x14ac:dyDescent="0.25">
      <c r="A9" s="72"/>
      <c r="B9" s="74"/>
      <c r="C9" s="74"/>
      <c r="D9" s="76"/>
      <c r="E9" s="76"/>
      <c r="F9" s="76"/>
      <c r="G9" s="74"/>
      <c r="H9" s="17" t="s">
        <v>0</v>
      </c>
      <c r="I9" s="15" t="s">
        <v>1</v>
      </c>
      <c r="J9" s="17" t="s">
        <v>0</v>
      </c>
      <c r="K9" s="15" t="s">
        <v>1</v>
      </c>
      <c r="L9" s="82"/>
      <c r="M9" s="74"/>
      <c r="N9" s="74"/>
      <c r="O9" s="87"/>
    </row>
    <row r="10" spans="1:15" ht="28.5" x14ac:dyDescent="0.25">
      <c r="A10" s="25">
        <v>1</v>
      </c>
      <c r="B10" s="56" t="s">
        <v>79</v>
      </c>
      <c r="C10" s="56" t="s">
        <v>41</v>
      </c>
      <c r="D10" s="56" t="s">
        <v>42</v>
      </c>
      <c r="E10" s="63"/>
      <c r="F10" s="56" t="s">
        <v>43</v>
      </c>
      <c r="G10" s="68" t="s">
        <v>39</v>
      </c>
      <c r="H10" s="27">
        <v>2</v>
      </c>
      <c r="I10" s="27">
        <v>0</v>
      </c>
      <c r="J10" s="64">
        <v>9</v>
      </c>
      <c r="K10" s="64">
        <v>0</v>
      </c>
      <c r="L10" s="55">
        <v>3</v>
      </c>
      <c r="M10" s="65" t="s">
        <v>2</v>
      </c>
      <c r="N10" s="65" t="s">
        <v>3</v>
      </c>
      <c r="O10" s="56" t="s">
        <v>44</v>
      </c>
    </row>
    <row r="11" spans="1:15" ht="28.5" x14ac:dyDescent="0.25">
      <c r="A11" s="25">
        <v>1</v>
      </c>
      <c r="B11" s="56" t="s">
        <v>59</v>
      </c>
      <c r="C11" s="56" t="s">
        <v>75</v>
      </c>
      <c r="D11" s="56" t="s">
        <v>76</v>
      </c>
      <c r="E11" s="63"/>
      <c r="F11" s="56" t="s">
        <v>40</v>
      </c>
      <c r="G11" s="68" t="s">
        <v>39</v>
      </c>
      <c r="H11" s="52">
        <v>0</v>
      </c>
      <c r="I11" s="52">
        <v>4</v>
      </c>
      <c r="J11" s="64">
        <v>0</v>
      </c>
      <c r="K11" s="64">
        <v>17</v>
      </c>
      <c r="L11" s="55">
        <v>4</v>
      </c>
      <c r="M11" s="65" t="s">
        <v>5</v>
      </c>
      <c r="N11" s="65" t="s">
        <v>3</v>
      </c>
      <c r="O11" s="56" t="s">
        <v>46</v>
      </c>
    </row>
    <row r="12" spans="1:15" ht="28.5" x14ac:dyDescent="0.25">
      <c r="A12" s="25">
        <v>1</v>
      </c>
      <c r="B12" s="26" t="s">
        <v>84</v>
      </c>
      <c r="C12" s="26" t="s">
        <v>77</v>
      </c>
      <c r="D12" s="26" t="s">
        <v>89</v>
      </c>
      <c r="E12" s="26"/>
      <c r="F12" s="26" t="s">
        <v>97</v>
      </c>
      <c r="G12" s="52" t="s">
        <v>39</v>
      </c>
      <c r="H12" s="27">
        <v>0</v>
      </c>
      <c r="I12" s="27">
        <v>4</v>
      </c>
      <c r="J12" s="27">
        <v>0</v>
      </c>
      <c r="K12" s="27">
        <v>17</v>
      </c>
      <c r="L12" s="28">
        <v>4</v>
      </c>
      <c r="M12" s="29" t="s">
        <v>5</v>
      </c>
      <c r="N12" s="29" t="s">
        <v>3</v>
      </c>
      <c r="O12" s="26" t="s">
        <v>48</v>
      </c>
    </row>
    <row r="13" spans="1:15" x14ac:dyDescent="0.25">
      <c r="A13" s="30"/>
      <c r="B13" s="31"/>
      <c r="C13" s="31"/>
      <c r="D13" s="31"/>
      <c r="E13" s="31"/>
      <c r="F13" s="31"/>
      <c r="G13" s="69"/>
      <c r="H13" s="32">
        <f>SUM(H10:H12)</f>
        <v>2</v>
      </c>
      <c r="I13" s="32">
        <f>SUM(I10:I12)</f>
        <v>8</v>
      </c>
      <c r="J13" s="32">
        <f>SUM(J10:J12)</f>
        <v>9</v>
      </c>
      <c r="K13" s="32">
        <f>SUM(K10:K12)</f>
        <v>34</v>
      </c>
      <c r="L13" s="33">
        <f>SUM(L10:L12)</f>
        <v>11</v>
      </c>
      <c r="M13" s="34"/>
      <c r="N13" s="34"/>
      <c r="O13" s="31"/>
    </row>
    <row r="14" spans="1:15" ht="25.5" x14ac:dyDescent="0.25">
      <c r="A14" s="30"/>
      <c r="B14" s="31"/>
      <c r="C14" s="31"/>
      <c r="D14" s="31"/>
      <c r="E14" s="31"/>
      <c r="F14" s="31"/>
      <c r="G14" s="70" t="s">
        <v>18</v>
      </c>
      <c r="H14" s="77">
        <f>SUM(H13:I13)*14</f>
        <v>140</v>
      </c>
      <c r="I14" s="78"/>
      <c r="J14" s="77">
        <f>SUM(J13:K13)</f>
        <v>43</v>
      </c>
      <c r="K14" s="78"/>
      <c r="L14" s="33"/>
      <c r="M14" s="34"/>
      <c r="N14" s="34"/>
      <c r="O14" s="31"/>
    </row>
    <row r="15" spans="1:15" ht="28.5" x14ac:dyDescent="0.25">
      <c r="A15" s="35">
        <v>2</v>
      </c>
      <c r="B15" s="36" t="s">
        <v>85</v>
      </c>
      <c r="C15" s="36" t="s">
        <v>78</v>
      </c>
      <c r="D15" s="36" t="s">
        <v>91</v>
      </c>
      <c r="E15" s="40" t="s">
        <v>84</v>
      </c>
      <c r="F15" s="36" t="s">
        <v>88</v>
      </c>
      <c r="G15" s="53" t="s">
        <v>39</v>
      </c>
      <c r="H15" s="53">
        <v>0</v>
      </c>
      <c r="I15" s="53">
        <v>6</v>
      </c>
      <c r="J15" s="37">
        <v>0</v>
      </c>
      <c r="K15" s="37">
        <v>26</v>
      </c>
      <c r="L15" s="38">
        <v>7</v>
      </c>
      <c r="M15" s="39" t="s">
        <v>5</v>
      </c>
      <c r="N15" s="39" t="s">
        <v>3</v>
      </c>
      <c r="O15" s="36" t="s">
        <v>49</v>
      </c>
    </row>
    <row r="16" spans="1:15" ht="28.5" x14ac:dyDescent="0.25">
      <c r="A16" s="35">
        <v>2</v>
      </c>
      <c r="B16" s="57" t="s">
        <v>64</v>
      </c>
      <c r="C16" s="57" t="s">
        <v>58</v>
      </c>
      <c r="D16" s="57" t="s">
        <v>90</v>
      </c>
      <c r="E16" s="57"/>
      <c r="F16" s="57" t="s">
        <v>43</v>
      </c>
      <c r="G16" s="59" t="s">
        <v>39</v>
      </c>
      <c r="H16" s="61">
        <v>0</v>
      </c>
      <c r="I16" s="61">
        <v>4</v>
      </c>
      <c r="J16" s="61">
        <v>0</v>
      </c>
      <c r="K16" s="61">
        <v>17</v>
      </c>
      <c r="L16" s="62">
        <v>4</v>
      </c>
      <c r="M16" s="60" t="s">
        <v>5</v>
      </c>
      <c r="N16" s="39" t="s">
        <v>3</v>
      </c>
      <c r="O16" s="36" t="s">
        <v>47</v>
      </c>
    </row>
    <row r="17" spans="1:15" ht="28.5" x14ac:dyDescent="0.25">
      <c r="A17" s="35">
        <v>2</v>
      </c>
      <c r="B17" s="58" t="s">
        <v>80</v>
      </c>
      <c r="C17" s="57" t="s">
        <v>65</v>
      </c>
      <c r="D17" s="57" t="s">
        <v>66</v>
      </c>
      <c r="E17" s="58"/>
      <c r="F17" s="57" t="s">
        <v>88</v>
      </c>
      <c r="G17" s="59" t="s">
        <v>39</v>
      </c>
      <c r="H17" s="59">
        <v>0</v>
      </c>
      <c r="I17" s="59">
        <v>2</v>
      </c>
      <c r="J17" s="59">
        <v>0</v>
      </c>
      <c r="K17" s="59">
        <v>9</v>
      </c>
      <c r="L17" s="54">
        <v>3</v>
      </c>
      <c r="M17" s="60" t="s">
        <v>5</v>
      </c>
      <c r="N17" s="60" t="s">
        <v>3</v>
      </c>
      <c r="O17" s="57" t="s">
        <v>67</v>
      </c>
    </row>
    <row r="18" spans="1:15" ht="28.5" x14ac:dyDescent="0.25">
      <c r="A18" s="35">
        <v>2</v>
      </c>
      <c r="B18" s="57" t="s">
        <v>82</v>
      </c>
      <c r="C18" s="57" t="s">
        <v>71</v>
      </c>
      <c r="D18" s="57" t="s">
        <v>72</v>
      </c>
      <c r="E18" s="58"/>
      <c r="F18" s="57" t="s">
        <v>97</v>
      </c>
      <c r="G18" s="59" t="s">
        <v>39</v>
      </c>
      <c r="H18" s="59">
        <v>0</v>
      </c>
      <c r="I18" s="59">
        <v>1</v>
      </c>
      <c r="J18" s="59">
        <v>0</v>
      </c>
      <c r="K18" s="59">
        <v>5</v>
      </c>
      <c r="L18" s="54">
        <v>2</v>
      </c>
      <c r="M18" s="60" t="s">
        <v>5</v>
      </c>
      <c r="N18" s="60" t="s">
        <v>3</v>
      </c>
      <c r="O18" s="57" t="s">
        <v>73</v>
      </c>
    </row>
    <row r="19" spans="1:15" ht="28.5" x14ac:dyDescent="0.25">
      <c r="A19" s="35">
        <v>2</v>
      </c>
      <c r="B19" s="36"/>
      <c r="C19" s="36" t="s">
        <v>17</v>
      </c>
      <c r="D19" s="36" t="s">
        <v>36</v>
      </c>
      <c r="E19" s="36"/>
      <c r="F19" s="36"/>
      <c r="G19" s="53"/>
      <c r="H19" s="37">
        <v>0</v>
      </c>
      <c r="I19" s="37">
        <v>1</v>
      </c>
      <c r="J19" s="37">
        <v>0</v>
      </c>
      <c r="K19" s="37">
        <v>5</v>
      </c>
      <c r="L19" s="38">
        <v>2</v>
      </c>
      <c r="M19" s="39"/>
      <c r="N19" s="39" t="s">
        <v>4</v>
      </c>
      <c r="O19" s="36"/>
    </row>
    <row r="20" spans="1:15" x14ac:dyDescent="0.25">
      <c r="A20" s="30"/>
      <c r="B20" s="31"/>
      <c r="C20" s="31"/>
      <c r="D20" s="31"/>
      <c r="E20" s="31"/>
      <c r="F20" s="31"/>
      <c r="G20" s="69"/>
      <c r="H20" s="32">
        <f>SUM(H15:H19)</f>
        <v>0</v>
      </c>
      <c r="I20" s="32">
        <f>SUM(I15:I19)</f>
        <v>14</v>
      </c>
      <c r="J20" s="32">
        <f>SUM(J15:J19)</f>
        <v>0</v>
      </c>
      <c r="K20" s="32">
        <f>SUM(K15:K19)</f>
        <v>62</v>
      </c>
      <c r="L20" s="32">
        <f>SUM(L15:L19)</f>
        <v>18</v>
      </c>
      <c r="M20" s="34"/>
      <c r="N20" s="34"/>
      <c r="O20" s="31"/>
    </row>
    <row r="21" spans="1:15" ht="25.5" x14ac:dyDescent="0.25">
      <c r="A21" s="30"/>
      <c r="B21" s="31"/>
      <c r="C21" s="31"/>
      <c r="D21" s="31"/>
      <c r="E21" s="31"/>
      <c r="F21" s="31"/>
      <c r="G21" s="70" t="s">
        <v>18</v>
      </c>
      <c r="H21" s="77">
        <f>SUM(H20:I20)*14</f>
        <v>196</v>
      </c>
      <c r="I21" s="78"/>
      <c r="J21" s="77">
        <f>SUM(J20:K20)</f>
        <v>62</v>
      </c>
      <c r="K21" s="78"/>
      <c r="L21" s="32"/>
      <c r="M21" s="34"/>
      <c r="N21" s="34"/>
      <c r="O21" s="31"/>
    </row>
    <row r="22" spans="1:15" x14ac:dyDescent="0.25">
      <c r="A22" s="25">
        <v>3</v>
      </c>
      <c r="B22" s="26" t="s">
        <v>60</v>
      </c>
      <c r="C22" s="26" t="s">
        <v>86</v>
      </c>
      <c r="D22" s="26" t="s">
        <v>92</v>
      </c>
      <c r="E22" s="67" t="s">
        <v>64</v>
      </c>
      <c r="F22" s="26" t="s">
        <v>50</v>
      </c>
      <c r="G22" s="52" t="s">
        <v>39</v>
      </c>
      <c r="H22" s="64">
        <v>0</v>
      </c>
      <c r="I22" s="64">
        <v>3</v>
      </c>
      <c r="J22" s="27">
        <v>0</v>
      </c>
      <c r="K22" s="27">
        <v>13</v>
      </c>
      <c r="L22" s="28">
        <v>3</v>
      </c>
      <c r="M22" s="29" t="s">
        <v>5</v>
      </c>
      <c r="N22" s="29" t="s">
        <v>3</v>
      </c>
      <c r="O22" s="26" t="s">
        <v>87</v>
      </c>
    </row>
    <row r="23" spans="1:15" ht="28.5" x14ac:dyDescent="0.25">
      <c r="A23" s="25">
        <v>3</v>
      </c>
      <c r="B23" s="26" t="s">
        <v>61</v>
      </c>
      <c r="C23" s="26" t="s">
        <v>56</v>
      </c>
      <c r="D23" s="26" t="s">
        <v>57</v>
      </c>
      <c r="E23" s="26"/>
      <c r="F23" s="26" t="s">
        <v>43</v>
      </c>
      <c r="G23" s="52" t="s">
        <v>39</v>
      </c>
      <c r="H23" s="64">
        <v>2</v>
      </c>
      <c r="I23" s="64">
        <v>0</v>
      </c>
      <c r="J23" s="27">
        <v>9</v>
      </c>
      <c r="K23" s="27">
        <v>0</v>
      </c>
      <c r="L23" s="28">
        <v>3</v>
      </c>
      <c r="M23" s="29" t="s">
        <v>2</v>
      </c>
      <c r="N23" s="29" t="s">
        <v>3</v>
      </c>
      <c r="O23" s="26" t="s">
        <v>52</v>
      </c>
    </row>
    <row r="24" spans="1:15" ht="28.5" x14ac:dyDescent="0.25">
      <c r="A24" s="25">
        <v>3</v>
      </c>
      <c r="B24" s="26" t="s">
        <v>62</v>
      </c>
      <c r="C24" s="26" t="s">
        <v>53</v>
      </c>
      <c r="D24" s="26" t="s">
        <v>93</v>
      </c>
      <c r="E24" s="26"/>
      <c r="F24" s="26" t="s">
        <v>45</v>
      </c>
      <c r="G24" s="52" t="s">
        <v>39</v>
      </c>
      <c r="H24" s="64">
        <v>0</v>
      </c>
      <c r="I24" s="64">
        <v>5</v>
      </c>
      <c r="J24" s="27">
        <v>0</v>
      </c>
      <c r="K24" s="27">
        <v>21</v>
      </c>
      <c r="L24" s="28">
        <v>6</v>
      </c>
      <c r="M24" s="29" t="s">
        <v>5</v>
      </c>
      <c r="N24" s="29" t="s">
        <v>3</v>
      </c>
      <c r="O24" s="26" t="s">
        <v>54</v>
      </c>
    </row>
    <row r="25" spans="1:15" ht="28.5" x14ac:dyDescent="0.25">
      <c r="A25" s="25">
        <v>3</v>
      </c>
      <c r="B25" s="56" t="s">
        <v>81</v>
      </c>
      <c r="C25" s="56" t="s">
        <v>68</v>
      </c>
      <c r="D25" s="56" t="s">
        <v>69</v>
      </c>
      <c r="E25" s="63"/>
      <c r="F25" s="56" t="s">
        <v>63</v>
      </c>
      <c r="G25" s="68" t="s">
        <v>39</v>
      </c>
      <c r="H25" s="64">
        <v>0</v>
      </c>
      <c r="I25" s="64">
        <v>2</v>
      </c>
      <c r="J25" s="64">
        <v>0</v>
      </c>
      <c r="K25" s="64">
        <v>9</v>
      </c>
      <c r="L25" s="55">
        <v>3</v>
      </c>
      <c r="M25" s="65" t="s">
        <v>5</v>
      </c>
      <c r="N25" s="65" t="s">
        <v>3</v>
      </c>
      <c r="O25" s="56" t="s">
        <v>70</v>
      </c>
    </row>
    <row r="26" spans="1:15" ht="15.6" customHeight="1" x14ac:dyDescent="0.25">
      <c r="A26" s="25">
        <v>3</v>
      </c>
      <c r="B26" s="56" t="s">
        <v>83</v>
      </c>
      <c r="C26" s="56" t="s">
        <v>74</v>
      </c>
      <c r="D26" s="56" t="s">
        <v>94</v>
      </c>
      <c r="E26" s="63"/>
      <c r="F26" s="56" t="s">
        <v>88</v>
      </c>
      <c r="G26" s="68" t="s">
        <v>39</v>
      </c>
      <c r="H26" s="64">
        <v>0</v>
      </c>
      <c r="I26" s="64">
        <v>1</v>
      </c>
      <c r="J26" s="64">
        <v>0</v>
      </c>
      <c r="K26" s="64">
        <v>5</v>
      </c>
      <c r="L26" s="55">
        <v>2</v>
      </c>
      <c r="M26" s="65" t="s">
        <v>5</v>
      </c>
      <c r="N26" s="65" t="s">
        <v>3</v>
      </c>
      <c r="O26" s="26"/>
    </row>
    <row r="27" spans="1:15" ht="28.5" x14ac:dyDescent="0.25">
      <c r="A27" s="25">
        <v>3</v>
      </c>
      <c r="B27" s="56" t="s">
        <v>51</v>
      </c>
      <c r="C27" s="26" t="s">
        <v>31</v>
      </c>
      <c r="D27" s="26" t="s">
        <v>37</v>
      </c>
      <c r="E27" s="26"/>
      <c r="F27" s="26" t="s">
        <v>43</v>
      </c>
      <c r="G27" s="52" t="s">
        <v>39</v>
      </c>
      <c r="H27" s="27">
        <v>0</v>
      </c>
      <c r="I27" s="27">
        <v>0</v>
      </c>
      <c r="J27" s="27">
        <v>0</v>
      </c>
      <c r="K27" s="27">
        <v>0</v>
      </c>
      <c r="L27" s="28">
        <v>0</v>
      </c>
      <c r="M27" s="29" t="s">
        <v>32</v>
      </c>
      <c r="N27" s="29" t="s">
        <v>3</v>
      </c>
      <c r="O27" s="26"/>
    </row>
    <row r="28" spans="1:15" x14ac:dyDescent="0.25">
      <c r="A28" s="30"/>
      <c r="B28" s="66"/>
      <c r="C28" s="31"/>
      <c r="D28" s="31"/>
      <c r="E28" s="31"/>
      <c r="F28" s="31"/>
      <c r="G28" s="69"/>
      <c r="H28" s="32">
        <f>SUM(H22:H27)</f>
        <v>2</v>
      </c>
      <c r="I28" s="32">
        <f>SUM(I22:I27)</f>
        <v>11</v>
      </c>
      <c r="J28" s="32">
        <f>SUM(J22:J27)</f>
        <v>9</v>
      </c>
      <c r="K28" s="32">
        <f>SUM(K22:K27)</f>
        <v>48</v>
      </c>
      <c r="L28" s="32">
        <f>SUM(L22:L27)</f>
        <v>17</v>
      </c>
      <c r="M28" s="34"/>
      <c r="N28" s="34"/>
      <c r="O28" s="31"/>
    </row>
    <row r="29" spans="1:15" ht="25.5" x14ac:dyDescent="0.25">
      <c r="A29" s="30"/>
      <c r="B29" s="66"/>
      <c r="C29" s="31"/>
      <c r="D29" s="31"/>
      <c r="E29" s="31"/>
      <c r="F29" s="31"/>
      <c r="G29" s="70" t="s">
        <v>18</v>
      </c>
      <c r="H29" s="77">
        <f>SUM(H28:I28)*14</f>
        <v>182</v>
      </c>
      <c r="I29" s="78"/>
      <c r="J29" s="77">
        <f>SUM(J28:K28)</f>
        <v>57</v>
      </c>
      <c r="K29" s="78"/>
      <c r="L29" s="32"/>
      <c r="M29" s="34"/>
      <c r="N29" s="34"/>
      <c r="O29" s="31"/>
    </row>
    <row r="30" spans="1:15" x14ac:dyDescent="0.25">
      <c r="A30" s="35">
        <v>4</v>
      </c>
      <c r="B30" s="57" t="s">
        <v>55</v>
      </c>
      <c r="C30" s="36" t="s">
        <v>29</v>
      </c>
      <c r="D30" s="36" t="s">
        <v>30</v>
      </c>
      <c r="E30" s="36"/>
      <c r="F30" s="36" t="s">
        <v>43</v>
      </c>
      <c r="G30" s="53"/>
      <c r="H30" s="37">
        <v>0</v>
      </c>
      <c r="I30" s="37">
        <v>0</v>
      </c>
      <c r="J30" s="37">
        <v>0</v>
      </c>
      <c r="K30" s="37">
        <v>0</v>
      </c>
      <c r="L30" s="38">
        <v>4</v>
      </c>
      <c r="M30" s="39" t="s">
        <v>5</v>
      </c>
      <c r="N30" s="39" t="s">
        <v>3</v>
      </c>
      <c r="O30" s="36"/>
    </row>
    <row r="31" spans="1:15" x14ac:dyDescent="0.25">
      <c r="A31" s="30"/>
      <c r="B31" s="31"/>
      <c r="C31" s="31"/>
      <c r="D31" s="31"/>
      <c r="E31" s="31"/>
      <c r="F31" s="31"/>
      <c r="G31" s="69"/>
      <c r="H31" s="32">
        <f>SUM(H30:H30)</f>
        <v>0</v>
      </c>
      <c r="I31" s="32">
        <f>SUM(I30:I30)</f>
        <v>0</v>
      </c>
      <c r="J31" s="32">
        <f>SUM(J30:J30)</f>
        <v>0</v>
      </c>
      <c r="K31" s="32">
        <f>SUM(K30:K30)</f>
        <v>0</v>
      </c>
      <c r="L31" s="32">
        <f>SUM(L30:L30)</f>
        <v>4</v>
      </c>
      <c r="M31" s="34"/>
      <c r="N31" s="34"/>
      <c r="O31" s="31"/>
    </row>
    <row r="32" spans="1:15" ht="25.5" x14ac:dyDescent="0.25">
      <c r="A32" s="30"/>
      <c r="B32" s="31"/>
      <c r="C32" s="31"/>
      <c r="D32" s="31"/>
      <c r="E32" s="31"/>
      <c r="F32" s="31"/>
      <c r="G32" s="70" t="s">
        <v>18</v>
      </c>
      <c r="H32" s="77">
        <f>SUM(H31:I31)*14</f>
        <v>0</v>
      </c>
      <c r="I32" s="78"/>
      <c r="J32" s="77">
        <f>SUM(J31:K31)</f>
        <v>0</v>
      </c>
      <c r="K32" s="78"/>
      <c r="L32" s="32"/>
      <c r="M32" s="34"/>
      <c r="N32" s="34"/>
      <c r="O32" s="31"/>
    </row>
  </sheetData>
  <mergeCells count="22">
    <mergeCell ref="C2:C4"/>
    <mergeCell ref="O8:O9"/>
    <mergeCell ref="H14:I14"/>
    <mergeCell ref="H21:I21"/>
    <mergeCell ref="H29:I29"/>
    <mergeCell ref="F8:F9"/>
    <mergeCell ref="H32:I32"/>
    <mergeCell ref="M8:M9"/>
    <mergeCell ref="N8:N9"/>
    <mergeCell ref="G8:G9"/>
    <mergeCell ref="H8:I8"/>
    <mergeCell ref="J8:K8"/>
    <mergeCell ref="L8:L9"/>
    <mergeCell ref="J14:K14"/>
    <mergeCell ref="J21:K21"/>
    <mergeCell ref="J29:K29"/>
    <mergeCell ref="J32:K32"/>
    <mergeCell ref="A8:A9"/>
    <mergeCell ref="B8:B9"/>
    <mergeCell ref="C8:C9"/>
    <mergeCell ref="D8:D9"/>
    <mergeCell ref="E8:E9"/>
  </mergeCells>
  <printOptions horizontalCentered="1"/>
  <pageMargins left="0.27559055118110237" right="7.874015748031496E-2" top="0.47244094488188981" bottom="0.47244094488188981" header="0" footer="0.19685039370078741"/>
  <pageSetup paperSize="9" scale="70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BA+minor után kétszakos</vt:lpstr>
      <vt:lpstr>'BA+minor után kétszakos'!Nyomtatási_terület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2022-07-15T12:10:16Z</cp:lastPrinted>
  <dcterms:created xsi:type="dcterms:W3CDTF">2016-09-01T14:49:18Z</dcterms:created>
  <dcterms:modified xsi:type="dcterms:W3CDTF">2023-06-28T15:03:55Z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