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ÖRTÉNELEM\5 félév\3_4 félév BA-BSC minor után\"/>
    </mc:Choice>
  </mc:AlternateContent>
  <bookViews>
    <workbookView xWindow="0" yWindow="0" windowWidth="23040" windowHeight="9195"/>
  </bookViews>
  <sheets>
    <sheet name="BA+minor után kétszakos" sheetId="6" r:id="rId1"/>
    <sheet name="BA után 4 félév egyszakos" sheetId="19" state="hidden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0">'BA+minor után kétszakos'!$8:$9</definedName>
    <definedName name="_xlnm.Print_Area" localSheetId="1">'BA után 4 félév egyszakos'!$A$1:$M$63</definedName>
    <definedName name="_xlnm.Print_Area" localSheetId="0">'BA+minor után kétszakos'!$A$1:$O$44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6" l="1"/>
  <c r="J40" i="6"/>
  <c r="K40" i="6"/>
  <c r="L40" i="6"/>
  <c r="I32" i="6"/>
  <c r="J32" i="6"/>
  <c r="K32" i="6"/>
  <c r="L32" i="6"/>
  <c r="I25" i="6"/>
  <c r="J25" i="6"/>
  <c r="K25" i="6"/>
  <c r="L25" i="6"/>
  <c r="H25" i="6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46" i="19"/>
  <c r="H46" i="30"/>
  <c r="H21" i="30"/>
  <c r="M5" i="30" s="1"/>
  <c r="K43" i="6"/>
  <c r="J43" i="6"/>
  <c r="M5" i="19" l="1"/>
  <c r="M5" i="24"/>
  <c r="J41" i="6"/>
  <c r="J26" i="6"/>
  <c r="J44" i="6"/>
  <c r="J33" i="6"/>
  <c r="O5" i="6" l="1"/>
  <c r="L43" i="6" l="1"/>
  <c r="I43" i="6"/>
  <c r="H43" i="6"/>
  <c r="H40" i="6"/>
  <c r="H32" i="6"/>
  <c r="H26" i="6" l="1"/>
  <c r="H33" i="6"/>
  <c r="H41" i="6"/>
  <c r="H44" i="6"/>
  <c r="N5" i="6" l="1"/>
</calcChain>
</file>

<file path=xl/sharedStrings.xml><?xml version="1.0" encoding="utf-8"?>
<sst xmlns="http://schemas.openxmlformats.org/spreadsheetml/2006/main" count="494" uniqueCount="145">
  <si>
    <t>Osztatlan tanárképzési szak:</t>
  </si>
  <si>
    <t>Történelemtanár</t>
  </si>
  <si>
    <t>10 félév</t>
  </si>
  <si>
    <t>Nappali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</si>
  <si>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</si>
  <si>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</si>
  <si>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</si>
  <si>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</si>
  <si>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</si>
  <si>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</si>
  <si>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</si>
  <si>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</si>
  <si>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</si>
  <si>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</si>
  <si>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</si>
  <si>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</si>
  <si>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</si>
  <si>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</si>
  <si>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</si>
  <si>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</si>
  <si>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</si>
  <si>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Buhály Attila</t>
  </si>
  <si>
    <t>TFI</t>
  </si>
  <si>
    <t>K</t>
  </si>
  <si>
    <t>A</t>
  </si>
  <si>
    <t>G</t>
  </si>
  <si>
    <t>Dr. Gulyás László Szabolcs</t>
  </si>
  <si>
    <t>OTR1004</t>
  </si>
  <si>
    <t>Ókortörténet</t>
  </si>
  <si>
    <t>Ancient History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</si>
  <si>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</si>
  <si>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</si>
  <si>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</si>
  <si>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</si>
  <si>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</si>
  <si>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</si>
  <si>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</si>
  <si>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</si>
  <si>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</si>
  <si>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Dr. Szabó-Zsoldos Gábor</t>
  </si>
  <si>
    <t>OTR8001</t>
  </si>
  <si>
    <t>Szakmódszertan 1.</t>
  </si>
  <si>
    <t>Methodology 1.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</si>
  <si>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</si>
  <si>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</si>
  <si>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</si>
  <si>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</si>
  <si>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</si>
  <si>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</si>
  <si>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Dr. habil. Zsoldos Ildikó</t>
  </si>
  <si>
    <t>OTR1016</t>
  </si>
  <si>
    <t>Magyarország története (1790-1918) 1.</t>
  </si>
  <si>
    <t>History of Hungary (1790-1918) 1.</t>
  </si>
  <si>
    <t>OTR8003</t>
  </si>
  <si>
    <t>Szakmódszertan 3.</t>
  </si>
  <si>
    <t>Methodology 3.</t>
  </si>
  <si>
    <t>OTR8004</t>
  </si>
  <si>
    <t>Kollaborációs tanulási környezet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</si>
  <si>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</si>
  <si>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</si>
  <si>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</si>
  <si>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</si>
  <si>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</si>
  <si>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</si>
  <si>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</si>
  <si>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</si>
  <si>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</si>
  <si>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</si>
  <si>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</si>
  <si>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</si>
  <si>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</si>
  <si>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</si>
  <si>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</si>
  <si>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</si>
  <si>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</si>
  <si>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</si>
  <si>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</si>
  <si>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</si>
  <si>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</si>
  <si>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</si>
  <si>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</si>
  <si>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</si>
  <si>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</si>
  <si>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</si>
  <si>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</si>
  <si>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</si>
  <si>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</si>
  <si>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</si>
  <si>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</si>
  <si>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</si>
  <si>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</si>
  <si>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</si>
  <si>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</si>
  <si>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</si>
  <si>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</si>
  <si>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</si>
  <si>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</si>
  <si>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</si>
  <si>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</si>
  <si>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OTR4000</t>
  </si>
  <si>
    <t xml:space="preserve">Komplex szakterületi zárószigorlat </t>
  </si>
  <si>
    <t>Complex professional comprehensive exam</t>
  </si>
  <si>
    <t>S</t>
  </si>
  <si>
    <t>OTR7000</t>
  </si>
  <si>
    <t>Diplomamunka</t>
  </si>
  <si>
    <t>Thesis</t>
  </si>
  <si>
    <t>Szakfelelős: Dr. Buhály Attila</t>
  </si>
  <si>
    <t>Tanulmányi idő:</t>
  </si>
  <si>
    <t>Elismerés után teljesítendő kreditek:</t>
  </si>
  <si>
    <t>Képzés óraszáma:</t>
  </si>
  <si>
    <t>Megszerezhető szakképzettség:</t>
  </si>
  <si>
    <t>2022 szeptemberétől</t>
  </si>
  <si>
    <t>Féléves óraszám:</t>
  </si>
  <si>
    <t>Alapfokozat és szakképzettség birtokában 2 szakos osztatlan tanári szakképzettség megszerzése kreditbeszámítással (minorral)</t>
  </si>
  <si>
    <t>Képzési idő:</t>
  </si>
  <si>
    <t>4 félév</t>
  </si>
  <si>
    <t>**Általános műveltségi ismeretek, teljesítendő 6 kredit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</si>
  <si>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</si>
  <si>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</si>
  <si>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</si>
  <si>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</si>
  <si>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</si>
  <si>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</si>
  <si>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</si>
  <si>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</si>
  <si>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</si>
  <si>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</si>
  <si>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</si>
  <si>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</si>
  <si>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</si>
  <si>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</si>
  <si>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</si>
  <si>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</si>
  <si>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</si>
  <si>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</si>
  <si>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</si>
  <si>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</si>
  <si>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*</t>
  </si>
  <si>
    <t>Charters as Sources for the History of Medieval Hungary</t>
  </si>
  <si>
    <t>Marriage and Family in Europe and Hungary in the Early Modern Age</t>
  </si>
  <si>
    <t>Political and Religious Extremism at the Turn of the 20th and the 21th century</t>
  </si>
  <si>
    <t>History of the Medieval World 1.</t>
  </si>
  <si>
    <t>The History of the Hungarian People up to 1301</t>
  </si>
  <si>
    <t>Collaborative Learning Environment</t>
  </si>
  <si>
    <t>20th Century World History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</si>
</sst>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8" borderId="0" xfId="0" applyFont="1" applyFill="1" applyAlignment="1">
      <alignment horizontal="left" vertical="top"/>
    </xf>
    <xf numFmtId="0" fontId="9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1" fontId="1" fillId="8" borderId="0" xfId="0" applyNumberFormat="1" applyFont="1" applyFill="1" applyAlignment="1">
      <alignment horizontal="center" vertical="center"/>
    </xf>
    <xf numFmtId="1" fontId="5" fillId="8" borderId="0" xfId="0" applyNumberFormat="1" applyFont="1" applyFill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9" fillId="10" borderId="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7" fillId="6" borderId="0" xfId="0" applyFont="1" applyFill="1"/>
    <xf numFmtId="0" fontId="25" fillId="10" borderId="1" xfId="2" applyFont="1" applyFill="1" applyBorder="1" applyAlignment="1">
      <alignment horizontal="left"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8" fillId="0" borderId="0" xfId="0" applyFont="1"/>
    <xf numFmtId="0" fontId="9" fillId="3" borderId="25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8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P44"/>
  <sheetViews>
    <sheetView showGridLines="0" tabSelected="1" view="pageBreakPreview" zoomScale="82" zoomScaleNormal="120" zoomScaleSheetLayoutView="82" zoomScalePageLayoutView="85" workbookViewId="0">
      <selection activeCell="D36" sqref="D36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6.85546875" style="11" customWidth="1"/>
    <col min="4" max="4" width="46.85546875" style="4" customWidth="1"/>
    <col min="5" max="5" width="9.42578125" style="4" customWidth="1"/>
    <col min="6" max="6" width="26.85546875" style="4" customWidth="1"/>
    <col min="7" max="7" width="10" style="14" customWidth="1"/>
    <col min="8" max="8" width="4.85546875" style="12" customWidth="1"/>
    <col min="9" max="10" width="5" style="12" customWidth="1"/>
    <col min="11" max="11" width="4.85546875" style="12" customWidth="1"/>
    <col min="12" max="12" width="6.85546875" style="13" customWidth="1"/>
    <col min="13" max="13" width="7.42578125" style="14" customWidth="1"/>
    <col min="14" max="14" width="9.42578125" style="14" customWidth="1"/>
    <col min="15" max="15" width="12.28515625" style="4" customWidth="1"/>
    <col min="16" max="16" width="8.85546875" style="120"/>
  </cols>
  <sheetData>
    <row r="1" spans="1:16" x14ac:dyDescent="0.3">
      <c r="B1" s="1"/>
      <c r="C1" s="20"/>
      <c r="D1" s="107" t="s">
        <v>0</v>
      </c>
      <c r="E1" s="107" t="s">
        <v>1</v>
      </c>
      <c r="F1" s="107"/>
      <c r="G1" s="114"/>
      <c r="H1" s="5"/>
      <c r="I1" s="5"/>
      <c r="J1" s="5"/>
      <c r="K1" s="5"/>
      <c r="L1" s="51" t="s">
        <v>106</v>
      </c>
      <c r="N1" s="3"/>
      <c r="O1" s="7"/>
    </row>
    <row r="2" spans="1:16" x14ac:dyDescent="0.3">
      <c r="B2" s="1"/>
      <c r="C2" s="138"/>
      <c r="D2" s="53" t="s">
        <v>113</v>
      </c>
      <c r="E2" s="53"/>
      <c r="F2" s="53"/>
      <c r="G2" s="58"/>
      <c r="H2" s="22"/>
      <c r="I2" s="22"/>
      <c r="J2" s="22"/>
      <c r="K2" s="22"/>
      <c r="L2" s="57"/>
      <c r="M2" s="58"/>
      <c r="N2" s="3"/>
      <c r="O2" s="7"/>
    </row>
    <row r="3" spans="1:16" x14ac:dyDescent="0.3">
      <c r="B3" s="1"/>
      <c r="C3" s="139"/>
      <c r="D3" s="48" t="s">
        <v>114</v>
      </c>
      <c r="E3" s="48" t="s">
        <v>2</v>
      </c>
      <c r="F3" s="48"/>
      <c r="G3" s="114"/>
      <c r="H3" s="5"/>
      <c r="I3" s="5"/>
      <c r="J3" s="5"/>
      <c r="K3" s="5"/>
      <c r="M3" s="3"/>
      <c r="N3" s="3"/>
      <c r="O3" s="7"/>
    </row>
    <row r="4" spans="1:16" x14ac:dyDescent="0.3">
      <c r="B4" s="1"/>
      <c r="C4" s="140"/>
      <c r="D4" s="48" t="s">
        <v>107</v>
      </c>
      <c r="E4" s="49" t="s">
        <v>115</v>
      </c>
      <c r="F4" s="48"/>
      <c r="G4" s="114"/>
      <c r="H4" s="5"/>
      <c r="I4" s="5"/>
      <c r="J4" s="5"/>
      <c r="K4" s="19"/>
      <c r="M4" s="19"/>
      <c r="N4" s="18" t="s">
        <v>3</v>
      </c>
      <c r="O4" s="18" t="s">
        <v>4</v>
      </c>
    </row>
    <row r="5" spans="1:16" x14ac:dyDescent="0.3">
      <c r="B5" s="1"/>
      <c r="C5" s="3"/>
      <c r="D5" s="48" t="s">
        <v>108</v>
      </c>
      <c r="E5" s="49">
        <v>120</v>
      </c>
      <c r="F5" s="48"/>
      <c r="G5" s="114"/>
      <c r="H5" s="5"/>
      <c r="I5" s="5"/>
      <c r="J5" s="5"/>
      <c r="K5" s="19" t="s">
        <v>109</v>
      </c>
      <c r="M5" s="19"/>
      <c r="N5" s="18">
        <f>SUM(H26,H33,H41,H44)</f>
        <v>476</v>
      </c>
      <c r="O5" s="18">
        <f>SUM(J26,J33,J41,J44)</f>
        <v>155</v>
      </c>
    </row>
    <row r="6" spans="1:16" x14ac:dyDescent="0.3">
      <c r="B6" s="1"/>
      <c r="C6" s="21"/>
      <c r="D6" s="48" t="s">
        <v>110</v>
      </c>
      <c r="E6" s="48" t="s">
        <v>5</v>
      </c>
      <c r="F6" s="54"/>
      <c r="G6" s="114"/>
      <c r="H6" s="5"/>
      <c r="I6" s="5"/>
      <c r="J6" s="5"/>
      <c r="K6" s="5"/>
      <c r="L6" s="6"/>
      <c r="N6" s="6"/>
      <c r="O6" s="8"/>
    </row>
    <row r="7" spans="1:16" ht="15" customHeight="1" x14ac:dyDescent="0.3">
      <c r="A7" s="9" t="s">
        <v>111</v>
      </c>
      <c r="B7" s="52"/>
      <c r="D7" s="52"/>
      <c r="E7" s="52"/>
      <c r="F7" s="52"/>
      <c r="K7" s="16"/>
      <c r="L7" s="10"/>
      <c r="M7" s="4"/>
      <c r="N7" s="10"/>
    </row>
    <row r="8" spans="1:16" ht="44.45" customHeight="1" x14ac:dyDescent="0.3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13</v>
      </c>
      <c r="I8" s="135"/>
      <c r="J8" s="134" t="s">
        <v>14</v>
      </c>
      <c r="K8" s="135"/>
      <c r="L8" s="136" t="s">
        <v>15</v>
      </c>
      <c r="M8" s="128" t="s">
        <v>16</v>
      </c>
      <c r="N8" s="128" t="s">
        <v>17</v>
      </c>
      <c r="O8" s="141" t="s">
        <v>18</v>
      </c>
    </row>
    <row r="9" spans="1:16" ht="26.45" customHeight="1" x14ac:dyDescent="0.3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7" t="s">
        <v>19</v>
      </c>
      <c r="K9" s="15" t="s">
        <v>20</v>
      </c>
      <c r="L9" s="137"/>
      <c r="M9" s="129"/>
      <c r="N9" s="129"/>
      <c r="O9" s="142"/>
    </row>
    <row r="10" spans="1:16" ht="19.899999999999999" customHeight="1" x14ac:dyDescent="0.3">
      <c r="A10" s="23">
        <v>1</v>
      </c>
      <c r="B10" s="24" t="s">
        <v>27</v>
      </c>
      <c r="C10" s="24" t="s">
        <v>28</v>
      </c>
      <c r="D10" s="24" t="s">
        <v>29</v>
      </c>
      <c r="E10" s="24"/>
      <c r="F10" s="24" t="s">
        <v>21</v>
      </c>
      <c r="G10" s="106" t="s">
        <v>22</v>
      </c>
      <c r="H10" s="25">
        <v>2</v>
      </c>
      <c r="I10" s="25">
        <v>2</v>
      </c>
      <c r="J10" s="25">
        <v>9</v>
      </c>
      <c r="K10" s="25">
        <v>9</v>
      </c>
      <c r="L10" s="26">
        <v>5</v>
      </c>
      <c r="M10" s="27" t="s">
        <v>23</v>
      </c>
      <c r="N10" s="27" t="s">
        <v>24</v>
      </c>
      <c r="O10" s="24"/>
      <c r="P10" s="120" t="s">
        <v>137</v>
      </c>
    </row>
    <row r="11" spans="1:16" ht="19.899999999999999" customHeight="1" x14ac:dyDescent="0.3">
      <c r="A11" s="103"/>
      <c r="B11" s="104"/>
      <c r="C11" s="108" t="s">
        <v>116</v>
      </c>
      <c r="D11" s="104"/>
      <c r="E11" s="104"/>
      <c r="F11" s="104"/>
      <c r="G11" s="115"/>
      <c r="H11" s="109"/>
      <c r="I11" s="109"/>
      <c r="J11" s="109"/>
      <c r="K11" s="109"/>
      <c r="L11" s="110"/>
      <c r="M11" s="105"/>
      <c r="N11" s="105"/>
      <c r="O11" s="104"/>
      <c r="P11" s="120" t="s">
        <v>137</v>
      </c>
    </row>
    <row r="12" spans="1:16" ht="19.899999999999999" customHeight="1" x14ac:dyDescent="0.3">
      <c r="A12" s="23">
        <v>1</v>
      </c>
      <c r="B12" s="111" t="s">
        <v>58</v>
      </c>
      <c r="C12" s="24" t="s">
        <v>59</v>
      </c>
      <c r="D12" s="24" t="s">
        <v>60</v>
      </c>
      <c r="E12" s="24"/>
      <c r="F12" s="24" t="s">
        <v>21</v>
      </c>
      <c r="G12" s="106" t="s">
        <v>22</v>
      </c>
      <c r="H12" s="25">
        <v>0</v>
      </c>
      <c r="I12" s="25">
        <v>2</v>
      </c>
      <c r="J12" s="25">
        <v>0</v>
      </c>
      <c r="K12" s="25">
        <v>9</v>
      </c>
      <c r="L12" s="26">
        <v>3</v>
      </c>
      <c r="M12" s="27" t="s">
        <v>25</v>
      </c>
      <c r="N12" s="27" t="s">
        <v>61</v>
      </c>
      <c r="O12" s="24"/>
      <c r="P12" s="120" t="s">
        <v>137</v>
      </c>
    </row>
    <row r="13" spans="1:16" ht="19.899999999999999" customHeight="1" x14ac:dyDescent="0.3">
      <c r="A13" s="23">
        <v>1</v>
      </c>
      <c r="B13" s="111" t="s">
        <v>62</v>
      </c>
      <c r="C13" s="24" t="s">
        <v>63</v>
      </c>
      <c r="D13" s="24" t="s">
        <v>64</v>
      </c>
      <c r="E13" s="24"/>
      <c r="F13" s="24" t="s">
        <v>21</v>
      </c>
      <c r="G13" s="106" t="s">
        <v>22</v>
      </c>
      <c r="H13" s="25">
        <v>2</v>
      </c>
      <c r="I13" s="25">
        <v>0</v>
      </c>
      <c r="J13" s="25">
        <v>9</v>
      </c>
      <c r="K13" s="25">
        <v>0</v>
      </c>
      <c r="L13" s="26">
        <v>3</v>
      </c>
      <c r="M13" s="27" t="s">
        <v>23</v>
      </c>
      <c r="N13" s="27" t="s">
        <v>61</v>
      </c>
      <c r="O13" s="24"/>
      <c r="P13" s="120" t="s">
        <v>137</v>
      </c>
    </row>
    <row r="14" spans="1:16" ht="19.899999999999999" customHeight="1" x14ac:dyDescent="0.3">
      <c r="A14" s="23">
        <v>1</v>
      </c>
      <c r="B14" s="111" t="s">
        <v>65</v>
      </c>
      <c r="C14" s="24" t="s">
        <v>66</v>
      </c>
      <c r="D14" s="112" t="s">
        <v>67</v>
      </c>
      <c r="E14" s="24"/>
      <c r="F14" s="24" t="s">
        <v>26</v>
      </c>
      <c r="G14" s="106" t="s">
        <v>22</v>
      </c>
      <c r="H14" s="25">
        <v>2</v>
      </c>
      <c r="I14" s="25">
        <v>0</v>
      </c>
      <c r="J14" s="25">
        <v>9</v>
      </c>
      <c r="K14" s="25">
        <v>0</v>
      </c>
      <c r="L14" s="26">
        <v>3</v>
      </c>
      <c r="M14" s="27" t="s">
        <v>23</v>
      </c>
      <c r="N14" s="27" t="s">
        <v>61</v>
      </c>
      <c r="O14" s="24"/>
      <c r="P14" s="120" t="s">
        <v>137</v>
      </c>
    </row>
    <row r="15" spans="1:16" ht="28.5" x14ac:dyDescent="0.3">
      <c r="A15" s="23">
        <v>1</v>
      </c>
      <c r="B15" s="111" t="s">
        <v>68</v>
      </c>
      <c r="C15" s="24" t="s">
        <v>69</v>
      </c>
      <c r="D15" s="98" t="s">
        <v>138</v>
      </c>
      <c r="E15" s="24"/>
      <c r="F15" s="24" t="s">
        <v>26</v>
      </c>
      <c r="G15" s="106" t="s">
        <v>22</v>
      </c>
      <c r="H15" s="25">
        <v>0</v>
      </c>
      <c r="I15" s="25">
        <v>2</v>
      </c>
      <c r="J15" s="25">
        <v>0</v>
      </c>
      <c r="K15" s="25">
        <v>9</v>
      </c>
      <c r="L15" s="26">
        <v>3</v>
      </c>
      <c r="M15" s="27" t="s">
        <v>25</v>
      </c>
      <c r="N15" s="27" t="s">
        <v>61</v>
      </c>
      <c r="O15" s="24"/>
      <c r="P15" s="120" t="s">
        <v>137</v>
      </c>
    </row>
    <row r="16" spans="1:16" ht="28.5" x14ac:dyDescent="0.3">
      <c r="A16" s="23">
        <v>1</v>
      </c>
      <c r="B16" s="111" t="s">
        <v>70</v>
      </c>
      <c r="C16" s="98" t="s">
        <v>71</v>
      </c>
      <c r="D16" s="98" t="s">
        <v>139</v>
      </c>
      <c r="E16" s="98"/>
      <c r="F16" s="98" t="s">
        <v>30</v>
      </c>
      <c r="G16" s="116" t="s">
        <v>22</v>
      </c>
      <c r="H16" s="101">
        <v>0</v>
      </c>
      <c r="I16" s="101">
        <v>2</v>
      </c>
      <c r="J16" s="101">
        <v>0</v>
      </c>
      <c r="K16" s="101">
        <v>9</v>
      </c>
      <c r="L16" s="26">
        <v>3</v>
      </c>
      <c r="M16" s="99" t="s">
        <v>25</v>
      </c>
      <c r="N16" s="99" t="s">
        <v>61</v>
      </c>
      <c r="O16" s="24"/>
      <c r="P16" s="120" t="s">
        <v>137</v>
      </c>
    </row>
    <row r="17" spans="1:16" ht="28.5" x14ac:dyDescent="0.3">
      <c r="A17" s="23">
        <v>1</v>
      </c>
      <c r="B17" s="111" t="s">
        <v>72</v>
      </c>
      <c r="C17" s="24" t="s">
        <v>73</v>
      </c>
      <c r="D17" s="98" t="s">
        <v>74</v>
      </c>
      <c r="E17" s="24"/>
      <c r="F17" s="24" t="s">
        <v>30</v>
      </c>
      <c r="G17" s="106" t="s">
        <v>22</v>
      </c>
      <c r="H17" s="25">
        <v>0</v>
      </c>
      <c r="I17" s="25">
        <v>2</v>
      </c>
      <c r="J17" s="25">
        <v>0</v>
      </c>
      <c r="K17" s="25">
        <v>9</v>
      </c>
      <c r="L17" s="26">
        <v>3</v>
      </c>
      <c r="M17" s="27" t="s">
        <v>25</v>
      </c>
      <c r="N17" s="27" t="s">
        <v>61</v>
      </c>
      <c r="O17" s="24"/>
      <c r="P17" s="120" t="s">
        <v>137</v>
      </c>
    </row>
    <row r="18" spans="1:16" x14ac:dyDescent="0.3">
      <c r="A18" s="23">
        <v>1</v>
      </c>
      <c r="B18" s="111" t="s">
        <v>75</v>
      </c>
      <c r="C18" s="24" t="s">
        <v>76</v>
      </c>
      <c r="D18" s="123" t="s">
        <v>77</v>
      </c>
      <c r="E18" s="24"/>
      <c r="F18" s="24" t="s">
        <v>78</v>
      </c>
      <c r="G18" s="106" t="s">
        <v>22</v>
      </c>
      <c r="H18" s="25">
        <v>0</v>
      </c>
      <c r="I18" s="25">
        <v>2</v>
      </c>
      <c r="J18" s="25">
        <v>0</v>
      </c>
      <c r="K18" s="25">
        <v>9</v>
      </c>
      <c r="L18" s="26">
        <v>3</v>
      </c>
      <c r="M18" s="27" t="s">
        <v>25</v>
      </c>
      <c r="N18" s="27" t="s">
        <v>61</v>
      </c>
      <c r="O18" s="24"/>
      <c r="P18" s="120" t="s">
        <v>137</v>
      </c>
    </row>
    <row r="19" spans="1:16" ht="28.5" x14ac:dyDescent="0.3">
      <c r="A19" s="23">
        <v>1</v>
      </c>
      <c r="B19" s="111" t="s">
        <v>79</v>
      </c>
      <c r="C19" s="24" t="s">
        <v>80</v>
      </c>
      <c r="D19" s="123" t="s">
        <v>81</v>
      </c>
      <c r="E19" s="24"/>
      <c r="F19" s="24" t="s">
        <v>78</v>
      </c>
      <c r="G19" s="106" t="s">
        <v>22</v>
      </c>
      <c r="H19" s="25">
        <v>0</v>
      </c>
      <c r="I19" s="25">
        <v>2</v>
      </c>
      <c r="J19" s="25">
        <v>0</v>
      </c>
      <c r="K19" s="25">
        <v>9</v>
      </c>
      <c r="L19" s="26">
        <v>3</v>
      </c>
      <c r="M19" s="27" t="s">
        <v>25</v>
      </c>
      <c r="N19" s="27" t="s">
        <v>61</v>
      </c>
      <c r="O19" s="24"/>
      <c r="P19" s="120" t="s">
        <v>137</v>
      </c>
    </row>
    <row r="20" spans="1:16" x14ac:dyDescent="0.3">
      <c r="A20" s="23">
        <v>1</v>
      </c>
      <c r="B20" s="111" t="s">
        <v>83</v>
      </c>
      <c r="C20" s="24" t="s">
        <v>84</v>
      </c>
      <c r="D20" s="123" t="s">
        <v>85</v>
      </c>
      <c r="E20" s="24"/>
      <c r="F20" s="98" t="s">
        <v>39</v>
      </c>
      <c r="G20" s="106" t="s">
        <v>22</v>
      </c>
      <c r="H20" s="25">
        <v>0</v>
      </c>
      <c r="I20" s="25">
        <v>2</v>
      </c>
      <c r="J20" s="25">
        <v>0</v>
      </c>
      <c r="K20" s="25">
        <v>9</v>
      </c>
      <c r="L20" s="26">
        <v>3</v>
      </c>
      <c r="M20" s="27" t="s">
        <v>25</v>
      </c>
      <c r="N20" s="27" t="s">
        <v>61</v>
      </c>
      <c r="O20" s="24"/>
      <c r="P20" s="120" t="s">
        <v>137</v>
      </c>
    </row>
    <row r="21" spans="1:16" ht="19.899999999999999" customHeight="1" x14ac:dyDescent="0.3">
      <c r="A21" s="23">
        <v>1</v>
      </c>
      <c r="B21" s="111" t="s">
        <v>86</v>
      </c>
      <c r="C21" s="24" t="s">
        <v>87</v>
      </c>
      <c r="D21" s="123" t="s">
        <v>88</v>
      </c>
      <c r="E21" s="24"/>
      <c r="F21" s="24" t="s">
        <v>39</v>
      </c>
      <c r="G21" s="106" t="s">
        <v>22</v>
      </c>
      <c r="H21" s="25">
        <v>2</v>
      </c>
      <c r="I21" s="25">
        <v>0</v>
      </c>
      <c r="J21" s="25">
        <v>9</v>
      </c>
      <c r="K21" s="25">
        <v>0</v>
      </c>
      <c r="L21" s="26">
        <v>3</v>
      </c>
      <c r="M21" s="27" t="s">
        <v>23</v>
      </c>
      <c r="N21" s="27" t="s">
        <v>61</v>
      </c>
      <c r="O21" s="24"/>
      <c r="P21" s="120" t="s">
        <v>137</v>
      </c>
    </row>
    <row r="22" spans="1:16" x14ac:dyDescent="0.3">
      <c r="A22" s="23">
        <v>1</v>
      </c>
      <c r="B22" s="111" t="s">
        <v>89</v>
      </c>
      <c r="C22" s="24" t="s">
        <v>90</v>
      </c>
      <c r="D22" s="123" t="s">
        <v>91</v>
      </c>
      <c r="E22" s="24"/>
      <c r="F22" s="24" t="s">
        <v>39</v>
      </c>
      <c r="G22" s="106" t="s">
        <v>22</v>
      </c>
      <c r="H22" s="25">
        <v>0</v>
      </c>
      <c r="I22" s="25">
        <v>2</v>
      </c>
      <c r="J22" s="25">
        <v>0</v>
      </c>
      <c r="K22" s="25">
        <v>9</v>
      </c>
      <c r="L22" s="26">
        <v>3</v>
      </c>
      <c r="M22" s="27" t="s">
        <v>25</v>
      </c>
      <c r="N22" s="27" t="s">
        <v>61</v>
      </c>
      <c r="O22" s="24"/>
      <c r="P22" s="120" t="s">
        <v>137</v>
      </c>
    </row>
    <row r="23" spans="1:16" x14ac:dyDescent="0.3">
      <c r="A23" s="23">
        <v>1</v>
      </c>
      <c r="B23" s="111" t="s">
        <v>92</v>
      </c>
      <c r="C23" s="24" t="s">
        <v>93</v>
      </c>
      <c r="D23" s="123" t="s">
        <v>94</v>
      </c>
      <c r="E23" s="24"/>
      <c r="F23" s="24" t="s">
        <v>82</v>
      </c>
      <c r="G23" s="106" t="s">
        <v>22</v>
      </c>
      <c r="H23" s="25">
        <v>0</v>
      </c>
      <c r="I23" s="25">
        <v>2</v>
      </c>
      <c r="J23" s="25">
        <v>0</v>
      </c>
      <c r="K23" s="25">
        <v>9</v>
      </c>
      <c r="L23" s="26">
        <v>3</v>
      </c>
      <c r="M23" s="27" t="s">
        <v>25</v>
      </c>
      <c r="N23" s="27" t="s">
        <v>61</v>
      </c>
      <c r="O23" s="24"/>
      <c r="P23" s="120" t="s">
        <v>137</v>
      </c>
    </row>
    <row r="24" spans="1:16" ht="28.5" x14ac:dyDescent="0.3">
      <c r="A24" s="23">
        <v>1</v>
      </c>
      <c r="B24" s="111" t="s">
        <v>95</v>
      </c>
      <c r="C24" s="24" t="s">
        <v>96</v>
      </c>
      <c r="D24" s="98" t="s">
        <v>140</v>
      </c>
      <c r="E24" s="24"/>
      <c r="F24" s="24" t="s">
        <v>30</v>
      </c>
      <c r="G24" s="106" t="s">
        <v>22</v>
      </c>
      <c r="H24" s="25">
        <v>0</v>
      </c>
      <c r="I24" s="25">
        <v>2</v>
      </c>
      <c r="J24" s="25">
        <v>0</v>
      </c>
      <c r="K24" s="25">
        <v>9</v>
      </c>
      <c r="L24" s="26">
        <v>3</v>
      </c>
      <c r="M24" s="27" t="s">
        <v>25</v>
      </c>
      <c r="N24" s="27" t="s">
        <v>61</v>
      </c>
      <c r="O24" s="24"/>
      <c r="P24" s="120" t="s">
        <v>137</v>
      </c>
    </row>
    <row r="25" spans="1:16" x14ac:dyDescent="0.3">
      <c r="A25" s="28"/>
      <c r="B25" s="29"/>
      <c r="C25" s="29"/>
      <c r="D25" s="29"/>
      <c r="E25" s="29"/>
      <c r="F25" s="29"/>
      <c r="G25" s="117"/>
      <c r="H25" s="30">
        <f>SUM(H10:H13)</f>
        <v>4</v>
      </c>
      <c r="I25" s="30">
        <f t="shared" ref="I25:L25" si="0">SUM(I10:I13)</f>
        <v>4</v>
      </c>
      <c r="J25" s="30">
        <f t="shared" si="0"/>
        <v>18</v>
      </c>
      <c r="K25" s="30">
        <f t="shared" si="0"/>
        <v>18</v>
      </c>
      <c r="L25" s="30">
        <f t="shared" si="0"/>
        <v>11</v>
      </c>
      <c r="M25" s="32"/>
      <c r="N25" s="32"/>
      <c r="O25" s="29"/>
      <c r="P25" s="120" t="s">
        <v>137</v>
      </c>
    </row>
    <row r="26" spans="1:16" ht="25.5" x14ac:dyDescent="0.3">
      <c r="A26" s="28"/>
      <c r="B26" s="29"/>
      <c r="C26" s="29"/>
      <c r="D26" s="29"/>
      <c r="E26" s="29"/>
      <c r="F26" s="29"/>
      <c r="G26" s="118" t="s">
        <v>112</v>
      </c>
      <c r="H26" s="132">
        <f>SUM(H25:I25)*14</f>
        <v>112</v>
      </c>
      <c r="I26" s="133"/>
      <c r="J26" s="132">
        <f>SUM(J25:K25)</f>
        <v>36</v>
      </c>
      <c r="K26" s="133"/>
      <c r="L26" s="31"/>
      <c r="M26" s="32"/>
      <c r="N26" s="32"/>
      <c r="O26" s="29"/>
      <c r="P26" s="120" t="s">
        <v>137</v>
      </c>
    </row>
    <row r="27" spans="1:16" x14ac:dyDescent="0.3">
      <c r="A27" s="33">
        <v>2</v>
      </c>
      <c r="B27" s="34" t="s">
        <v>34</v>
      </c>
      <c r="C27" s="34" t="s">
        <v>35</v>
      </c>
      <c r="D27" s="100" t="s">
        <v>141</v>
      </c>
      <c r="E27" s="34"/>
      <c r="F27" s="34" t="s">
        <v>36</v>
      </c>
      <c r="G27" s="119" t="s">
        <v>22</v>
      </c>
      <c r="H27" s="35">
        <v>2</v>
      </c>
      <c r="I27" s="35">
        <v>2</v>
      </c>
      <c r="J27" s="35">
        <v>9</v>
      </c>
      <c r="K27" s="35">
        <v>9</v>
      </c>
      <c r="L27" s="36">
        <v>6</v>
      </c>
      <c r="M27" s="37" t="s">
        <v>23</v>
      </c>
      <c r="N27" s="37" t="s">
        <v>24</v>
      </c>
      <c r="O27" s="34"/>
      <c r="P27" s="120" t="s">
        <v>137</v>
      </c>
    </row>
    <row r="28" spans="1:16" ht="28.5" x14ac:dyDescent="0.3">
      <c r="A28" s="33">
        <v>2</v>
      </c>
      <c r="B28" s="34" t="s">
        <v>37</v>
      </c>
      <c r="C28" s="34" t="s">
        <v>38</v>
      </c>
      <c r="D28" s="100" t="s">
        <v>142</v>
      </c>
      <c r="E28" s="34"/>
      <c r="F28" s="34" t="s">
        <v>26</v>
      </c>
      <c r="G28" s="119" t="s">
        <v>22</v>
      </c>
      <c r="H28" s="35">
        <v>2</v>
      </c>
      <c r="I28" s="35">
        <v>2</v>
      </c>
      <c r="J28" s="35">
        <v>9</v>
      </c>
      <c r="K28" s="35">
        <v>9</v>
      </c>
      <c r="L28" s="36">
        <v>5</v>
      </c>
      <c r="M28" s="37" t="s">
        <v>23</v>
      </c>
      <c r="N28" s="37" t="s">
        <v>24</v>
      </c>
      <c r="O28" s="34"/>
      <c r="P28" s="120" t="s">
        <v>137</v>
      </c>
    </row>
    <row r="29" spans="1:16" ht="19.899999999999999" customHeight="1" x14ac:dyDescent="0.3">
      <c r="A29" s="33">
        <v>2</v>
      </c>
      <c r="B29" s="34" t="s">
        <v>40</v>
      </c>
      <c r="C29" s="34" t="s">
        <v>41</v>
      </c>
      <c r="D29" s="34" t="s">
        <v>42</v>
      </c>
      <c r="E29" s="34"/>
      <c r="F29" s="34" t="s">
        <v>21</v>
      </c>
      <c r="G29" s="119" t="s">
        <v>22</v>
      </c>
      <c r="H29" s="35">
        <v>0</v>
      </c>
      <c r="I29" s="35">
        <v>2</v>
      </c>
      <c r="J29" s="35">
        <v>0</v>
      </c>
      <c r="K29" s="35">
        <v>9</v>
      </c>
      <c r="L29" s="36">
        <v>3</v>
      </c>
      <c r="M29" s="37" t="s">
        <v>25</v>
      </c>
      <c r="N29" s="37" t="s">
        <v>24</v>
      </c>
      <c r="O29" s="34"/>
      <c r="P29" s="120" t="s">
        <v>137</v>
      </c>
    </row>
    <row r="30" spans="1:16" ht="19.899999999999999" customHeight="1" x14ac:dyDescent="0.3">
      <c r="A30" s="33">
        <v>2</v>
      </c>
      <c r="B30" s="34" t="s">
        <v>53</v>
      </c>
      <c r="C30" s="34" t="s">
        <v>54</v>
      </c>
      <c r="D30" s="34" t="s">
        <v>55</v>
      </c>
      <c r="E30" s="34"/>
      <c r="F30" s="34" t="s">
        <v>21</v>
      </c>
      <c r="G30" s="119" t="s">
        <v>22</v>
      </c>
      <c r="H30" s="35">
        <v>0</v>
      </c>
      <c r="I30" s="102">
        <v>1</v>
      </c>
      <c r="J30" s="35">
        <v>0</v>
      </c>
      <c r="K30" s="102">
        <v>5</v>
      </c>
      <c r="L30" s="36">
        <v>2</v>
      </c>
      <c r="M30" s="37" t="s">
        <v>25</v>
      </c>
      <c r="N30" s="37" t="s">
        <v>24</v>
      </c>
      <c r="O30" s="34"/>
      <c r="P30" s="120" t="s">
        <v>137</v>
      </c>
    </row>
    <row r="31" spans="1:16" ht="28.5" x14ac:dyDescent="0.3">
      <c r="A31" s="33">
        <v>2</v>
      </c>
      <c r="B31" s="34"/>
      <c r="C31" s="34" t="s">
        <v>31</v>
      </c>
      <c r="D31" s="34" t="s">
        <v>32</v>
      </c>
      <c r="E31" s="34"/>
      <c r="F31" s="34"/>
      <c r="G31" s="119"/>
      <c r="H31" s="35">
        <v>0</v>
      </c>
      <c r="I31" s="35">
        <v>1</v>
      </c>
      <c r="J31" s="35">
        <v>0</v>
      </c>
      <c r="K31" s="35">
        <v>5</v>
      </c>
      <c r="L31" s="36">
        <v>2</v>
      </c>
      <c r="M31" s="37"/>
      <c r="N31" s="37" t="s">
        <v>33</v>
      </c>
      <c r="O31" s="34"/>
      <c r="P31" s="120" t="s">
        <v>137</v>
      </c>
    </row>
    <row r="32" spans="1:16" x14ac:dyDescent="0.3">
      <c r="A32" s="28"/>
      <c r="B32" s="29"/>
      <c r="C32" s="29"/>
      <c r="D32" s="29"/>
      <c r="E32" s="29"/>
      <c r="F32" s="29"/>
      <c r="G32" s="117"/>
      <c r="H32" s="30">
        <f>SUM(H27:H31)</f>
        <v>4</v>
      </c>
      <c r="I32" s="30">
        <f t="shared" ref="I32:L32" si="1">SUM(I27:I31)</f>
        <v>8</v>
      </c>
      <c r="J32" s="30">
        <f t="shared" si="1"/>
        <v>18</v>
      </c>
      <c r="K32" s="30">
        <f t="shared" si="1"/>
        <v>37</v>
      </c>
      <c r="L32" s="30">
        <f t="shared" si="1"/>
        <v>18</v>
      </c>
      <c r="M32" s="32"/>
      <c r="N32" s="32"/>
      <c r="O32" s="29"/>
      <c r="P32" s="120" t="s">
        <v>137</v>
      </c>
    </row>
    <row r="33" spans="1:16" ht="25.5" x14ac:dyDescent="0.3">
      <c r="A33" s="28"/>
      <c r="B33" s="29"/>
      <c r="C33" s="29"/>
      <c r="D33" s="29"/>
      <c r="E33" s="29"/>
      <c r="F33" s="29"/>
      <c r="G33" s="118" t="s">
        <v>112</v>
      </c>
      <c r="H33" s="132">
        <f>SUM(H32:I32)*14</f>
        <v>168</v>
      </c>
      <c r="I33" s="133"/>
      <c r="J33" s="132">
        <f>SUM(J32:K32)</f>
        <v>55</v>
      </c>
      <c r="K33" s="133"/>
      <c r="L33" s="30"/>
      <c r="M33" s="32"/>
      <c r="N33" s="32"/>
      <c r="O33" s="29"/>
      <c r="P33" s="120" t="s">
        <v>137</v>
      </c>
    </row>
    <row r="34" spans="1:16" ht="28.5" x14ac:dyDescent="0.3">
      <c r="A34" s="23">
        <v>3</v>
      </c>
      <c r="B34" s="24" t="s">
        <v>43</v>
      </c>
      <c r="C34" s="24" t="s">
        <v>44</v>
      </c>
      <c r="D34" s="24" t="s">
        <v>45</v>
      </c>
      <c r="E34" s="24"/>
      <c r="F34" s="24" t="s">
        <v>30</v>
      </c>
      <c r="G34" s="106" t="s">
        <v>22</v>
      </c>
      <c r="H34" s="25">
        <v>2</v>
      </c>
      <c r="I34" s="25">
        <v>2</v>
      </c>
      <c r="J34" s="25">
        <v>9</v>
      </c>
      <c r="K34" s="25">
        <v>9</v>
      </c>
      <c r="L34" s="26">
        <v>4</v>
      </c>
      <c r="M34" s="27" t="s">
        <v>23</v>
      </c>
      <c r="N34" s="27" t="s">
        <v>24</v>
      </c>
      <c r="O34" s="24"/>
      <c r="P34" s="120" t="s">
        <v>137</v>
      </c>
    </row>
    <row r="35" spans="1:16" x14ac:dyDescent="0.3">
      <c r="A35" s="23">
        <v>3</v>
      </c>
      <c r="B35" s="24" t="s">
        <v>50</v>
      </c>
      <c r="C35" s="24" t="s">
        <v>51</v>
      </c>
      <c r="D35" s="98" t="s">
        <v>52</v>
      </c>
      <c r="E35" s="24"/>
      <c r="F35" s="24" t="s">
        <v>49</v>
      </c>
      <c r="G35" s="106" t="s">
        <v>22</v>
      </c>
      <c r="H35" s="25">
        <v>2</v>
      </c>
      <c r="I35" s="25">
        <v>2</v>
      </c>
      <c r="J35" s="25">
        <v>9</v>
      </c>
      <c r="K35" s="25">
        <v>9</v>
      </c>
      <c r="L35" s="26">
        <v>4</v>
      </c>
      <c r="M35" s="27" t="s">
        <v>23</v>
      </c>
      <c r="N35" s="27" t="s">
        <v>24</v>
      </c>
      <c r="O35" s="24"/>
      <c r="P35" s="120" t="s">
        <v>137</v>
      </c>
    </row>
    <row r="36" spans="1:16" x14ac:dyDescent="0.3">
      <c r="A36" s="23">
        <v>3</v>
      </c>
      <c r="B36" s="24" t="s">
        <v>97</v>
      </c>
      <c r="C36" s="24" t="s">
        <v>98</v>
      </c>
      <c r="D36" s="124" t="s">
        <v>144</v>
      </c>
      <c r="E36" s="24"/>
      <c r="F36" s="24" t="s">
        <v>39</v>
      </c>
      <c r="G36" s="106" t="s">
        <v>22</v>
      </c>
      <c r="H36" s="101">
        <v>1</v>
      </c>
      <c r="I36" s="25">
        <v>2</v>
      </c>
      <c r="J36" s="25">
        <v>5</v>
      </c>
      <c r="K36" s="25">
        <v>9</v>
      </c>
      <c r="L36" s="113">
        <v>4</v>
      </c>
      <c r="M36" s="27" t="s">
        <v>23</v>
      </c>
      <c r="N36" s="27" t="s">
        <v>24</v>
      </c>
      <c r="O36" s="24"/>
      <c r="P36" s="120" t="s">
        <v>137</v>
      </c>
    </row>
    <row r="37" spans="1:16" ht="19.899999999999999" customHeight="1" x14ac:dyDescent="0.3">
      <c r="A37" s="23">
        <v>3</v>
      </c>
      <c r="B37" s="24" t="s">
        <v>46</v>
      </c>
      <c r="C37" s="24" t="s">
        <v>47</v>
      </c>
      <c r="D37" s="98" t="s">
        <v>48</v>
      </c>
      <c r="E37" s="24"/>
      <c r="F37" s="24" t="s">
        <v>21</v>
      </c>
      <c r="G37" s="106" t="s">
        <v>22</v>
      </c>
      <c r="H37" s="25">
        <v>0</v>
      </c>
      <c r="I37" s="25">
        <v>2</v>
      </c>
      <c r="J37" s="25">
        <v>0</v>
      </c>
      <c r="K37" s="25">
        <v>9</v>
      </c>
      <c r="L37" s="26">
        <v>3</v>
      </c>
      <c r="M37" s="27" t="s">
        <v>25</v>
      </c>
      <c r="N37" s="27" t="s">
        <v>24</v>
      </c>
      <c r="O37" s="24"/>
      <c r="P37" s="120" t="s">
        <v>137</v>
      </c>
    </row>
    <row r="38" spans="1:16" x14ac:dyDescent="0.3">
      <c r="A38" s="23">
        <v>3</v>
      </c>
      <c r="B38" s="98" t="s">
        <v>56</v>
      </c>
      <c r="C38" s="98" t="s">
        <v>57</v>
      </c>
      <c r="D38" s="125" t="s">
        <v>143</v>
      </c>
      <c r="E38" s="98"/>
      <c r="F38" s="98" t="s">
        <v>21</v>
      </c>
      <c r="G38" s="116" t="s">
        <v>22</v>
      </c>
      <c r="H38" s="101">
        <v>0</v>
      </c>
      <c r="I38" s="101">
        <v>1</v>
      </c>
      <c r="J38" s="101">
        <v>0</v>
      </c>
      <c r="K38" s="101">
        <v>5</v>
      </c>
      <c r="L38" s="113">
        <v>2</v>
      </c>
      <c r="M38" s="99" t="s">
        <v>25</v>
      </c>
      <c r="N38" s="99" t="s">
        <v>24</v>
      </c>
      <c r="O38" s="24"/>
      <c r="P38" s="120" t="s">
        <v>137</v>
      </c>
    </row>
    <row r="39" spans="1:16" x14ac:dyDescent="0.3">
      <c r="A39" s="23">
        <v>3</v>
      </c>
      <c r="B39" s="98" t="s">
        <v>99</v>
      </c>
      <c r="C39" s="24" t="s">
        <v>100</v>
      </c>
      <c r="D39" s="24" t="s">
        <v>101</v>
      </c>
      <c r="E39" s="24"/>
      <c r="F39" s="98" t="s">
        <v>21</v>
      </c>
      <c r="G39" s="116" t="s">
        <v>22</v>
      </c>
      <c r="H39" s="25">
        <v>0</v>
      </c>
      <c r="I39" s="25">
        <v>0</v>
      </c>
      <c r="J39" s="25">
        <v>0</v>
      </c>
      <c r="K39" s="25">
        <v>0</v>
      </c>
      <c r="L39" s="26">
        <v>0</v>
      </c>
      <c r="M39" s="27" t="s">
        <v>102</v>
      </c>
      <c r="N39" s="27" t="s">
        <v>24</v>
      </c>
      <c r="O39" s="24"/>
      <c r="P39" s="120" t="s">
        <v>137</v>
      </c>
    </row>
    <row r="40" spans="1:16" x14ac:dyDescent="0.3">
      <c r="A40" s="28"/>
      <c r="B40" s="29"/>
      <c r="C40" s="29"/>
      <c r="D40" s="29"/>
      <c r="E40" s="29"/>
      <c r="F40" s="29"/>
      <c r="G40" s="117"/>
      <c r="H40" s="30">
        <f>SUM(H34:H39)</f>
        <v>5</v>
      </c>
      <c r="I40" s="30">
        <f t="shared" ref="I40:L40" si="2">SUM(I34:I39)</f>
        <v>9</v>
      </c>
      <c r="J40" s="30">
        <f t="shared" si="2"/>
        <v>23</v>
      </c>
      <c r="K40" s="30">
        <f t="shared" si="2"/>
        <v>41</v>
      </c>
      <c r="L40" s="30">
        <f t="shared" si="2"/>
        <v>17</v>
      </c>
      <c r="M40" s="32"/>
      <c r="N40" s="32"/>
      <c r="O40" s="29"/>
      <c r="P40" s="120" t="s">
        <v>137</v>
      </c>
    </row>
    <row r="41" spans="1:16" ht="25.5" x14ac:dyDescent="0.3">
      <c r="A41" s="28"/>
      <c r="B41" s="29"/>
      <c r="C41" s="29"/>
      <c r="D41" s="29"/>
      <c r="E41" s="29"/>
      <c r="F41" s="29"/>
      <c r="G41" s="118" t="s">
        <v>112</v>
      </c>
      <c r="H41" s="132">
        <f>SUM(H40:I40)*14</f>
        <v>196</v>
      </c>
      <c r="I41" s="133"/>
      <c r="J41" s="132">
        <f>SUM(J40:K40)</f>
        <v>64</v>
      </c>
      <c r="K41" s="133"/>
      <c r="L41" s="30"/>
      <c r="M41" s="32"/>
      <c r="N41" s="32"/>
      <c r="O41" s="29"/>
      <c r="P41" s="120" t="s">
        <v>137</v>
      </c>
    </row>
    <row r="42" spans="1:16" ht="19.899999999999999" customHeight="1" x14ac:dyDescent="0.3">
      <c r="A42" s="33">
        <v>4</v>
      </c>
      <c r="B42" s="100" t="s">
        <v>103</v>
      </c>
      <c r="C42" s="34" t="s">
        <v>104</v>
      </c>
      <c r="D42" s="34" t="s">
        <v>105</v>
      </c>
      <c r="E42" s="34"/>
      <c r="F42" s="121" t="s">
        <v>21</v>
      </c>
      <c r="G42" s="122" t="s">
        <v>22</v>
      </c>
      <c r="H42" s="35">
        <v>0</v>
      </c>
      <c r="I42" s="35">
        <v>0</v>
      </c>
      <c r="J42" s="35">
        <v>0</v>
      </c>
      <c r="K42" s="35">
        <v>0</v>
      </c>
      <c r="L42" s="36">
        <v>4</v>
      </c>
      <c r="M42" s="37" t="s">
        <v>25</v>
      </c>
      <c r="N42" s="37" t="s">
        <v>24</v>
      </c>
      <c r="O42" s="34"/>
      <c r="P42" s="120" t="s">
        <v>137</v>
      </c>
    </row>
    <row r="43" spans="1:16" x14ac:dyDescent="0.3">
      <c r="A43" s="28"/>
      <c r="B43" s="29"/>
      <c r="C43" s="29"/>
      <c r="D43" s="29"/>
      <c r="E43" s="29"/>
      <c r="F43" s="29"/>
      <c r="G43" s="117"/>
      <c r="H43" s="30">
        <f>SUM(H42:H42)</f>
        <v>0</v>
      </c>
      <c r="I43" s="30">
        <f>SUM(I42:I42)</f>
        <v>0</v>
      </c>
      <c r="J43" s="30">
        <f>SUM(J42:J42)</f>
        <v>0</v>
      </c>
      <c r="K43" s="30">
        <f>SUM(K42:K42)</f>
        <v>0</v>
      </c>
      <c r="L43" s="30">
        <f>SUM(L42:L42)</f>
        <v>4</v>
      </c>
      <c r="M43" s="32"/>
      <c r="N43" s="32"/>
      <c r="O43" s="29"/>
      <c r="P43" s="120" t="s">
        <v>137</v>
      </c>
    </row>
    <row r="44" spans="1:16" ht="25.5" x14ac:dyDescent="0.3">
      <c r="A44" s="28"/>
      <c r="B44" s="29"/>
      <c r="C44" s="29"/>
      <c r="D44" s="29"/>
      <c r="E44" s="29"/>
      <c r="F44" s="29"/>
      <c r="G44" s="118" t="s">
        <v>112</v>
      </c>
      <c r="H44" s="132">
        <f>SUM(H43:I43)*14</f>
        <v>0</v>
      </c>
      <c r="I44" s="133"/>
      <c r="J44" s="132">
        <f>SUM(J43:K43)</f>
        <v>0</v>
      </c>
      <c r="K44" s="133"/>
      <c r="L44" s="30"/>
      <c r="M44" s="32"/>
      <c r="N44" s="32"/>
      <c r="O44" s="29"/>
    </row>
  </sheetData>
  <mergeCells count="22">
    <mergeCell ref="C2:C4"/>
    <mergeCell ref="O8:O9"/>
    <mergeCell ref="H26:I26"/>
    <mergeCell ref="H33:I33"/>
    <mergeCell ref="H41:I41"/>
    <mergeCell ref="F8:F9"/>
    <mergeCell ref="H44:I44"/>
    <mergeCell ref="M8:M9"/>
    <mergeCell ref="N8:N9"/>
    <mergeCell ref="G8:G9"/>
    <mergeCell ref="H8:I8"/>
    <mergeCell ref="J8:K8"/>
    <mergeCell ref="L8:L9"/>
    <mergeCell ref="J26:K26"/>
    <mergeCell ref="J33:K33"/>
    <mergeCell ref="J41:K41"/>
    <mergeCell ref="J44:K44"/>
    <mergeCell ref="A8:A9"/>
    <mergeCell ref="B8:B9"/>
    <mergeCell ref="C8:C9"/>
    <mergeCell ref="D8:D9"/>
    <mergeCell ref="E8:E9"/>
  </mergeCells>
  <printOptions horizontalCentered="1"/>
  <pageMargins left="0" right="0" top="0.6692913385826772" bottom="0.27559055118110237" header="0" footer="0.19685039370078741"/>
  <pageSetup paperSize="9" scale="5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117</v>
      </c>
      <c r="L1" s="3"/>
      <c r="M1" s="7"/>
    </row>
    <row r="2" spans="1:13" x14ac:dyDescent="0.25">
      <c r="B2" s="1"/>
      <c r="C2" s="138"/>
      <c r="D2" s="63" t="s">
        <v>118</v>
      </c>
      <c r="E2" s="63"/>
      <c r="F2" s="63"/>
      <c r="G2" s="64"/>
      <c r="H2" s="65"/>
      <c r="I2" s="65"/>
      <c r="K2" s="3"/>
      <c r="L2" s="3"/>
      <c r="M2" s="7"/>
    </row>
    <row r="3" spans="1:13" x14ac:dyDescent="0.25">
      <c r="B3" s="1"/>
      <c r="C3" s="139"/>
      <c r="D3" s="48" t="s">
        <v>114</v>
      </c>
      <c r="E3" s="49" t="s">
        <v>115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0"/>
      <c r="D4" s="48" t="s">
        <v>119</v>
      </c>
      <c r="E4" s="49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110</v>
      </c>
      <c r="E5" s="48" t="s">
        <v>120</v>
      </c>
      <c r="F5" s="48"/>
      <c r="G5" s="1"/>
      <c r="H5" s="5"/>
      <c r="K5" s="19" t="s">
        <v>109</v>
      </c>
      <c r="L5" s="18"/>
      <c r="M5" s="18">
        <f>SUM(H21,H33,H46,H58)</f>
        <v>10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111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14</v>
      </c>
      <c r="I8" s="135"/>
      <c r="J8" s="136" t="s">
        <v>15</v>
      </c>
      <c r="K8" s="128" t="s">
        <v>16</v>
      </c>
      <c r="L8" s="128" t="s">
        <v>17</v>
      </c>
      <c r="M8" s="141" t="s">
        <v>18</v>
      </c>
    </row>
    <row r="9" spans="1:13" ht="26.45" customHeight="1" x14ac:dyDescent="0.25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37"/>
      <c r="K9" s="129"/>
      <c r="L9" s="129"/>
      <c r="M9" s="142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112</v>
      </c>
      <c r="H21" s="143">
        <f>SUM(H20:I20)</f>
        <v>0</v>
      </c>
      <c r="I21" s="14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112</v>
      </c>
      <c r="H33" s="143">
        <f>SUM(H32:I32)</f>
        <v>0</v>
      </c>
      <c r="I33" s="14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ht="28.5" x14ac:dyDescent="0.25">
      <c r="A42" s="23">
        <v>3</v>
      </c>
      <c r="B42" s="61" t="s">
        <v>121</v>
      </c>
      <c r="C42" s="41" t="s">
        <v>100</v>
      </c>
      <c r="D42" s="41" t="s">
        <v>101</v>
      </c>
      <c r="E42" s="24"/>
      <c r="F42" s="24"/>
      <c r="G42" s="24"/>
      <c r="H42" s="25">
        <v>0</v>
      </c>
      <c r="I42" s="25">
        <v>0</v>
      </c>
      <c r="J42" s="26">
        <v>0</v>
      </c>
      <c r="K42" s="27" t="s">
        <v>102</v>
      </c>
      <c r="L42" s="27" t="s">
        <v>24</v>
      </c>
      <c r="M42" s="24"/>
    </row>
    <row r="43" spans="1:13" ht="28.5" x14ac:dyDescent="0.25">
      <c r="A43" s="23">
        <v>3</v>
      </c>
      <c r="B43" s="24"/>
      <c r="C43" s="24" t="s">
        <v>31</v>
      </c>
      <c r="D43" s="24" t="s">
        <v>32</v>
      </c>
      <c r="E43" s="24"/>
      <c r="F43" s="24"/>
      <c r="G43" s="24"/>
      <c r="H43" s="25">
        <v>5</v>
      </c>
      <c r="I43" s="25">
        <v>0</v>
      </c>
      <c r="J43" s="26">
        <v>2</v>
      </c>
      <c r="K43" s="27"/>
      <c r="L43" s="27" t="s">
        <v>33</v>
      </c>
      <c r="M43" s="24"/>
    </row>
    <row r="44" spans="1:13" ht="28.5" x14ac:dyDescent="0.25">
      <c r="A44" s="23">
        <v>3</v>
      </c>
      <c r="B44" s="24"/>
      <c r="C44" s="24" t="s">
        <v>31</v>
      </c>
      <c r="D44" s="24" t="s">
        <v>32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33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5</v>
      </c>
      <c r="I45" s="30">
        <f>SUM(I34:I44)</f>
        <v>5</v>
      </c>
      <c r="J45" s="30">
        <f>SUM(J34:J44)</f>
        <v>4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6" t="s">
        <v>112</v>
      </c>
      <c r="H46" s="143">
        <f>SUM(H45:I45)</f>
        <v>10</v>
      </c>
      <c r="I46" s="144"/>
      <c r="J46" s="30"/>
      <c r="K46" s="32"/>
      <c r="L46" s="32"/>
      <c r="M46" s="29"/>
    </row>
    <row r="47" spans="1:13" x14ac:dyDescent="0.25">
      <c r="A47" s="33">
        <v>4</v>
      </c>
      <c r="B47" s="34"/>
      <c r="C47" s="3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34"/>
      <c r="C48" s="3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39"/>
      <c r="C49" s="3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34"/>
      <c r="C50" s="3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34"/>
      <c r="C51" s="3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x14ac:dyDescent="0.25">
      <c r="A52" s="40">
        <v>4</v>
      </c>
      <c r="B52" s="34"/>
      <c r="C52" s="3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34"/>
      <c r="C53" s="3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34"/>
      <c r="C54" s="3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34"/>
      <c r="C55" s="3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x14ac:dyDescent="0.25">
      <c r="A56" s="33">
        <v>4</v>
      </c>
      <c r="B56" s="60" t="s">
        <v>122</v>
      </c>
      <c r="C56" s="34" t="s">
        <v>104</v>
      </c>
      <c r="D56" s="34" t="s">
        <v>105</v>
      </c>
      <c r="E56" s="34"/>
      <c r="F56" s="34"/>
      <c r="G56" s="34"/>
      <c r="H56" s="35">
        <v>0</v>
      </c>
      <c r="I56" s="35">
        <v>0</v>
      </c>
      <c r="J56" s="36">
        <v>4</v>
      </c>
      <c r="K56" s="37" t="s">
        <v>25</v>
      </c>
      <c r="L56" s="37" t="s">
        <v>24</v>
      </c>
      <c r="M56" s="34"/>
    </row>
    <row r="57" spans="1:13" x14ac:dyDescent="0.25">
      <c r="A57" s="28"/>
      <c r="B57" s="29"/>
      <c r="C57" s="29"/>
      <c r="D57" s="29"/>
      <c r="E57" s="29"/>
      <c r="F57" s="29"/>
      <c r="G57" s="29"/>
      <c r="H57" s="30">
        <f>SUM(H47:H56)</f>
        <v>0</v>
      </c>
      <c r="I57" s="30">
        <f>SUM(I47:I56)</f>
        <v>0</v>
      </c>
      <c r="J57" s="30">
        <f>SUM(J47:J56)</f>
        <v>4</v>
      </c>
      <c r="K57" s="32"/>
      <c r="L57" s="32"/>
      <c r="M57" s="29"/>
    </row>
    <row r="58" spans="1:13" ht="25.5" x14ac:dyDescent="0.25">
      <c r="A58" s="28"/>
      <c r="B58" s="29"/>
      <c r="C58" s="29"/>
      <c r="D58" s="29"/>
      <c r="E58" s="29"/>
      <c r="F58" s="29"/>
      <c r="G58" s="56" t="s">
        <v>112</v>
      </c>
      <c r="H58" s="143">
        <f>SUM(H57:I57)</f>
        <v>0</v>
      </c>
      <c r="I58" s="144"/>
      <c r="J58" s="30"/>
      <c r="K58" s="32"/>
      <c r="L58" s="32"/>
      <c r="M58" s="29"/>
    </row>
    <row r="59" spans="1:13" x14ac:dyDescent="0.25">
      <c r="A59" s="45"/>
      <c r="B59" s="41"/>
      <c r="C59" s="41"/>
      <c r="D59" s="41"/>
      <c r="E59" s="41"/>
      <c r="F59" s="41"/>
      <c r="G59" s="41"/>
      <c r="H59" s="42"/>
      <c r="I59" s="42"/>
      <c r="J59" s="43"/>
      <c r="K59" s="44"/>
      <c r="L59" s="44"/>
      <c r="M59" s="41"/>
    </row>
    <row r="60" spans="1:13" x14ac:dyDescent="0.25">
      <c r="A60" s="55"/>
      <c r="B60" s="48"/>
      <c r="C60" s="41"/>
      <c r="D60" s="48"/>
      <c r="E60" s="48"/>
      <c r="F60" s="48"/>
      <c r="G60" s="48"/>
      <c r="H60" s="46"/>
      <c r="I60" s="46"/>
      <c r="J60" s="47"/>
      <c r="K60" s="44"/>
      <c r="L60" s="44"/>
      <c r="M60" s="48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117</v>
      </c>
      <c r="L1" s="3"/>
      <c r="M1" s="7"/>
    </row>
    <row r="2" spans="1:13" ht="35.1" customHeight="1" x14ac:dyDescent="0.25">
      <c r="B2" s="83"/>
      <c r="C2" s="145"/>
      <c r="D2" s="148" t="s">
        <v>123</v>
      </c>
      <c r="E2" s="148"/>
      <c r="F2" s="148"/>
      <c r="G2" s="148"/>
      <c r="H2" s="148"/>
      <c r="I2" s="148"/>
      <c r="J2" s="148"/>
      <c r="K2" s="148"/>
      <c r="L2" s="148"/>
      <c r="M2" s="7"/>
    </row>
    <row r="3" spans="1:13" x14ac:dyDescent="0.25">
      <c r="A3" s="89"/>
      <c r="B3" s="88"/>
      <c r="C3" s="146"/>
      <c r="D3" s="24" t="s">
        <v>114</v>
      </c>
      <c r="E3" s="24" t="s">
        <v>115</v>
      </c>
      <c r="F3" s="48"/>
      <c r="G3" s="1"/>
      <c r="H3" s="5"/>
      <c r="I3" s="5"/>
      <c r="K3" s="3"/>
      <c r="L3" s="3"/>
      <c r="M3" s="7"/>
    </row>
    <row r="4" spans="1:13" x14ac:dyDescent="0.25">
      <c r="A4" s="87"/>
      <c r="B4" s="85"/>
      <c r="C4" s="147"/>
      <c r="D4" s="24" t="s">
        <v>119</v>
      </c>
      <c r="E4" s="59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83"/>
      <c r="C5" s="90"/>
      <c r="D5" s="48" t="s">
        <v>110</v>
      </c>
      <c r="E5" s="48" t="s">
        <v>124</v>
      </c>
      <c r="F5" s="48"/>
      <c r="G5" s="1"/>
      <c r="H5" s="5"/>
      <c r="K5" s="19" t="s">
        <v>109</v>
      </c>
      <c r="L5" s="18"/>
      <c r="M5" s="18">
        <f>SUM(H21,H33,H46,H58)</f>
        <v>15</v>
      </c>
    </row>
    <row r="6" spans="1:13" x14ac:dyDescent="0.25">
      <c r="A6" s="86"/>
      <c r="B6" s="84"/>
      <c r="C6" s="9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111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14</v>
      </c>
      <c r="I8" s="135"/>
      <c r="J8" s="136" t="s">
        <v>15</v>
      </c>
      <c r="K8" s="128" t="s">
        <v>16</v>
      </c>
      <c r="L8" s="128" t="s">
        <v>17</v>
      </c>
      <c r="M8" s="141" t="s">
        <v>18</v>
      </c>
    </row>
    <row r="9" spans="1:13" ht="26.45" customHeight="1" x14ac:dyDescent="0.25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37"/>
      <c r="K9" s="129"/>
      <c r="L9" s="129"/>
      <c r="M9" s="142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112</v>
      </c>
      <c r="H21" s="143">
        <f>SUM(H20:I20)</f>
        <v>0</v>
      </c>
      <c r="I21" s="14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ht="28.5" x14ac:dyDescent="0.25">
      <c r="A31" s="33">
        <v>2</v>
      </c>
      <c r="B31" s="34"/>
      <c r="C31" s="34" t="s">
        <v>31</v>
      </c>
      <c r="D31" s="34" t="s">
        <v>32</v>
      </c>
      <c r="E31" s="34"/>
      <c r="F31" s="34"/>
      <c r="G31" s="34"/>
      <c r="H31" s="35">
        <v>0</v>
      </c>
      <c r="I31" s="35">
        <v>5</v>
      </c>
      <c r="J31" s="36">
        <v>2</v>
      </c>
      <c r="K31" s="37"/>
      <c r="L31" s="37" t="s">
        <v>33</v>
      </c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5</v>
      </c>
      <c r="J32" s="30">
        <f>SUM(J22:J31)</f>
        <v>2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112</v>
      </c>
      <c r="H33" s="143">
        <f>SUM(H32:I32)</f>
        <v>5</v>
      </c>
      <c r="I33" s="14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ht="28.5" x14ac:dyDescent="0.25">
      <c r="A43" s="23">
        <v>3</v>
      </c>
      <c r="B43" s="24"/>
      <c r="C43" s="68" t="s">
        <v>31</v>
      </c>
      <c r="D43" s="69" t="s">
        <v>32</v>
      </c>
      <c r="E43" s="24"/>
      <c r="F43" s="24"/>
      <c r="G43" s="24"/>
      <c r="H43" s="25">
        <v>5</v>
      </c>
      <c r="I43" s="25">
        <v>0</v>
      </c>
      <c r="J43" s="26">
        <v>2</v>
      </c>
      <c r="K43" s="27"/>
      <c r="L43" s="27" t="s">
        <v>33</v>
      </c>
      <c r="M43" s="24"/>
    </row>
    <row r="44" spans="1:13" ht="28.5" x14ac:dyDescent="0.25">
      <c r="A44" s="23">
        <v>3</v>
      </c>
      <c r="B44" s="24"/>
      <c r="C44" s="68" t="s">
        <v>31</v>
      </c>
      <c r="D44" s="69" t="s">
        <v>32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33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5</v>
      </c>
      <c r="I45" s="30">
        <f>SUM(I34:I44)</f>
        <v>5</v>
      </c>
      <c r="J45" s="30">
        <f>SUM(J34:J44)</f>
        <v>4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6" t="s">
        <v>112</v>
      </c>
      <c r="H46" s="143">
        <f>SUM(H45:I45)</f>
        <v>10</v>
      </c>
      <c r="I46" s="144"/>
      <c r="J46" s="30"/>
      <c r="K46" s="32"/>
      <c r="L46" s="32"/>
      <c r="M46" s="29"/>
    </row>
    <row r="47" spans="1:13" x14ac:dyDescent="0.25">
      <c r="A47" s="33">
        <v>4</v>
      </c>
      <c r="B47" s="34"/>
      <c r="C47" s="3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34"/>
      <c r="C48" s="3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39"/>
      <c r="C49" s="3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34"/>
      <c r="C50" s="3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34"/>
      <c r="C51" s="3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x14ac:dyDescent="0.25">
      <c r="A52" s="40">
        <v>4</v>
      </c>
      <c r="B52" s="34"/>
      <c r="C52" s="3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34"/>
      <c r="C53" s="3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34"/>
      <c r="C54" s="3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34"/>
      <c r="C55" s="3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ht="28.5" x14ac:dyDescent="0.25">
      <c r="A56" s="33">
        <v>4</v>
      </c>
      <c r="B56" s="70" t="s">
        <v>121</v>
      </c>
      <c r="C56" s="71" t="s">
        <v>100</v>
      </c>
      <c r="D56" s="71" t="s">
        <v>101</v>
      </c>
      <c r="E56" s="34"/>
      <c r="F56" s="34"/>
      <c r="G56" s="34"/>
      <c r="H56" s="35">
        <v>0</v>
      </c>
      <c r="I56" s="35">
        <v>0</v>
      </c>
      <c r="J56" s="36">
        <v>0</v>
      </c>
      <c r="K56" s="37" t="s">
        <v>102</v>
      </c>
      <c r="L56" s="37" t="s">
        <v>24</v>
      </c>
      <c r="M56" s="34"/>
    </row>
    <row r="57" spans="1:13" x14ac:dyDescent="0.25">
      <c r="A57" s="28"/>
      <c r="B57" s="29"/>
      <c r="C57" s="29"/>
      <c r="D57" s="29"/>
      <c r="E57" s="29"/>
      <c r="F57" s="29"/>
      <c r="G57" s="29"/>
      <c r="H57" s="30">
        <f>SUM(H47:H56)</f>
        <v>0</v>
      </c>
      <c r="I57" s="30">
        <f>SUM(I47:I56)</f>
        <v>0</v>
      </c>
      <c r="J57" s="30">
        <f>SUM(J47:J56)</f>
        <v>0</v>
      </c>
      <c r="K57" s="32"/>
      <c r="L57" s="32"/>
      <c r="M57" s="29"/>
    </row>
    <row r="58" spans="1:13" ht="25.5" x14ac:dyDescent="0.25">
      <c r="A58" s="28"/>
      <c r="B58" s="29"/>
      <c r="C58" s="29"/>
      <c r="D58" s="29"/>
      <c r="E58" s="29"/>
      <c r="F58" s="29"/>
      <c r="G58" s="56" t="s">
        <v>112</v>
      </c>
      <c r="H58" s="143">
        <f>SUM(H57:I57)</f>
        <v>0</v>
      </c>
      <c r="I58" s="144"/>
      <c r="J58" s="30"/>
      <c r="K58" s="32"/>
      <c r="L58" s="32"/>
      <c r="M58" s="29"/>
    </row>
    <row r="59" spans="1:13" x14ac:dyDescent="0.25">
      <c r="A59" s="45"/>
      <c r="B59" s="41"/>
      <c r="C59" s="41"/>
      <c r="D59" s="41"/>
      <c r="E59" s="41"/>
      <c r="F59" s="41"/>
      <c r="G59" s="41"/>
      <c r="H59" s="42"/>
      <c r="I59" s="42"/>
      <c r="J59" s="43"/>
      <c r="K59" s="44"/>
      <c r="L59" s="44"/>
      <c r="M59" s="41"/>
    </row>
    <row r="60" spans="1:13" x14ac:dyDescent="0.25">
      <c r="A60" s="55"/>
      <c r="B60" s="48"/>
      <c r="C60" s="41"/>
      <c r="D60" s="48"/>
      <c r="E60" s="48"/>
      <c r="F60" s="48"/>
      <c r="G60" s="48"/>
      <c r="H60" s="46"/>
      <c r="I60" s="46"/>
      <c r="J60" s="47"/>
      <c r="K60" s="44"/>
      <c r="L60" s="44"/>
      <c r="M60" s="48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117</v>
      </c>
      <c r="L1" s="3"/>
      <c r="M1" s="7"/>
    </row>
    <row r="2" spans="1:13" x14ac:dyDescent="0.25">
      <c r="B2" s="1"/>
      <c r="C2" s="138"/>
      <c r="D2" s="67" t="s">
        <v>126</v>
      </c>
      <c r="E2" s="62"/>
      <c r="F2" s="63"/>
      <c r="G2" s="64"/>
      <c r="H2" s="65"/>
      <c r="I2" s="65"/>
      <c r="J2" s="66"/>
      <c r="K2" s="3"/>
      <c r="L2" s="3"/>
      <c r="M2" s="7"/>
    </row>
    <row r="3" spans="1:13" x14ac:dyDescent="0.25">
      <c r="B3" s="1"/>
      <c r="C3" s="139"/>
      <c r="D3" s="24" t="s">
        <v>114</v>
      </c>
      <c r="E3" s="24" t="s">
        <v>125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0"/>
      <c r="D4" s="24" t="s">
        <v>119</v>
      </c>
      <c r="E4" s="59">
        <v>60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110</v>
      </c>
      <c r="E5" s="48" t="s">
        <v>124</v>
      </c>
      <c r="F5" s="48"/>
      <c r="G5" s="1"/>
      <c r="H5" s="5"/>
      <c r="K5" s="19" t="s">
        <v>109</v>
      </c>
      <c r="L5" s="18"/>
      <c r="M5" s="18">
        <f>SUM(H25,H41)</f>
        <v>5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111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14</v>
      </c>
      <c r="I8" s="135"/>
      <c r="J8" s="136" t="s">
        <v>15</v>
      </c>
      <c r="K8" s="128" t="s">
        <v>16</v>
      </c>
      <c r="L8" s="128" t="s">
        <v>17</v>
      </c>
      <c r="M8" s="141" t="s">
        <v>18</v>
      </c>
    </row>
    <row r="9" spans="1:13" ht="26.45" customHeight="1" x14ac:dyDescent="0.25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37"/>
      <c r="K9" s="129"/>
      <c r="L9" s="129"/>
      <c r="M9" s="142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3">
        <v>1</v>
      </c>
      <c r="B20" s="24"/>
      <c r="C20" s="24"/>
      <c r="D20" s="24"/>
      <c r="E20" s="24"/>
      <c r="F20" s="24"/>
      <c r="G20" s="24"/>
      <c r="H20" s="25"/>
      <c r="I20" s="25"/>
      <c r="J20" s="26"/>
      <c r="K20" s="27"/>
      <c r="L20" s="27"/>
      <c r="M20" s="24"/>
    </row>
    <row r="21" spans="1:13" x14ac:dyDescent="0.25">
      <c r="A21" s="23">
        <v>1</v>
      </c>
      <c r="B21" s="24"/>
      <c r="C21" s="24"/>
      <c r="D21" s="24"/>
      <c r="E21" s="24"/>
      <c r="F21" s="24"/>
      <c r="G21" s="24"/>
      <c r="H21" s="25"/>
      <c r="I21" s="25"/>
      <c r="J21" s="26"/>
      <c r="K21" s="27"/>
      <c r="L21" s="27"/>
      <c r="M21" s="24"/>
    </row>
    <row r="22" spans="1:13" x14ac:dyDescent="0.25">
      <c r="A22" s="23">
        <v>1</v>
      </c>
      <c r="B22" s="24"/>
      <c r="C22" s="24"/>
      <c r="D22" s="24"/>
      <c r="E22" s="24"/>
      <c r="F22" s="24"/>
      <c r="G22" s="24"/>
      <c r="H22" s="25"/>
      <c r="I22" s="25"/>
      <c r="J22" s="26"/>
      <c r="K22" s="27"/>
      <c r="L22" s="27"/>
      <c r="M22" s="24"/>
    </row>
    <row r="23" spans="1:13" x14ac:dyDescent="0.25">
      <c r="A23" s="23">
        <v>1</v>
      </c>
      <c r="B23" s="24"/>
      <c r="C23" s="24"/>
      <c r="D23" s="24"/>
      <c r="E23" s="24"/>
      <c r="F23" s="24"/>
      <c r="G23" s="24"/>
      <c r="H23" s="25"/>
      <c r="I23" s="25"/>
      <c r="J23" s="26"/>
      <c r="K23" s="27"/>
      <c r="L23" s="27"/>
      <c r="M23" s="24"/>
    </row>
    <row r="24" spans="1:13" x14ac:dyDescent="0.25">
      <c r="A24" s="28"/>
      <c r="B24" s="29"/>
      <c r="C24" s="29"/>
      <c r="D24" s="29"/>
      <c r="E24" s="29"/>
      <c r="F24" s="29"/>
      <c r="G24" s="29"/>
      <c r="H24" s="30">
        <f>SUM(H10:H23)</f>
        <v>0</v>
      </c>
      <c r="I24" s="30">
        <f>SUM(I10:I23)</f>
        <v>0</v>
      </c>
      <c r="J24" s="31">
        <f>SUM(J10:J23)</f>
        <v>0</v>
      </c>
      <c r="K24" s="32"/>
      <c r="L24" s="32"/>
      <c r="M24" s="29"/>
    </row>
    <row r="25" spans="1:13" ht="25.5" x14ac:dyDescent="0.25">
      <c r="A25" s="28"/>
      <c r="B25" s="29"/>
      <c r="C25" s="29"/>
      <c r="D25" s="29"/>
      <c r="E25" s="29"/>
      <c r="F25" s="29"/>
      <c r="G25" s="56" t="s">
        <v>112</v>
      </c>
      <c r="H25" s="143">
        <f>SUM(H24:I24)</f>
        <v>0</v>
      </c>
      <c r="I25" s="144"/>
      <c r="J25" s="31"/>
      <c r="K25" s="32"/>
      <c r="L25" s="32"/>
      <c r="M25" s="29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33">
        <v>2</v>
      </c>
      <c r="B32" s="34"/>
      <c r="C32" s="34"/>
      <c r="D32" s="34"/>
      <c r="E32" s="34"/>
      <c r="F32" s="34"/>
      <c r="G32" s="34"/>
      <c r="H32" s="35"/>
      <c r="I32" s="35"/>
      <c r="J32" s="36"/>
      <c r="K32" s="37"/>
      <c r="L32" s="37"/>
      <c r="M32" s="34"/>
    </row>
    <row r="33" spans="1:13" x14ac:dyDescent="0.25">
      <c r="A33" s="33">
        <v>2</v>
      </c>
      <c r="B33" s="34"/>
      <c r="C33" s="34"/>
      <c r="D33" s="34"/>
      <c r="E33" s="34"/>
      <c r="F33" s="34"/>
      <c r="G33" s="34"/>
      <c r="H33" s="35"/>
      <c r="I33" s="35"/>
      <c r="J33" s="36"/>
      <c r="K33" s="37"/>
      <c r="L33" s="37"/>
      <c r="M33" s="34"/>
    </row>
    <row r="34" spans="1:13" x14ac:dyDescent="0.25">
      <c r="A34" s="33">
        <v>2</v>
      </c>
      <c r="B34" s="34"/>
      <c r="C34" s="34"/>
      <c r="D34" s="34"/>
      <c r="E34" s="34"/>
      <c r="F34" s="34"/>
      <c r="G34" s="34"/>
      <c r="H34" s="35"/>
      <c r="I34" s="35"/>
      <c r="J34" s="36"/>
      <c r="K34" s="37"/>
      <c r="L34" s="37"/>
      <c r="M34" s="34"/>
    </row>
    <row r="35" spans="1:13" x14ac:dyDescent="0.25">
      <c r="A35" s="33">
        <v>2</v>
      </c>
      <c r="B35" s="34"/>
      <c r="C35" s="34"/>
      <c r="D35" s="34"/>
      <c r="E35" s="34"/>
      <c r="F35" s="34"/>
      <c r="G35" s="34"/>
      <c r="H35" s="35"/>
      <c r="I35" s="35"/>
      <c r="J35" s="36"/>
      <c r="K35" s="37"/>
      <c r="L35" s="37"/>
      <c r="M35" s="34"/>
    </row>
    <row r="36" spans="1:13" x14ac:dyDescent="0.25">
      <c r="A36" s="33">
        <v>2</v>
      </c>
      <c r="B36" s="34"/>
      <c r="C36" s="34"/>
      <c r="D36" s="34"/>
      <c r="E36" s="34"/>
      <c r="F36" s="34"/>
      <c r="G36" s="34"/>
      <c r="H36" s="35"/>
      <c r="I36" s="35"/>
      <c r="J36" s="36"/>
      <c r="K36" s="37"/>
      <c r="L36" s="37"/>
      <c r="M36" s="34"/>
    </row>
    <row r="37" spans="1:13" x14ac:dyDescent="0.25">
      <c r="A37" s="33">
        <v>2</v>
      </c>
      <c r="B37" s="34"/>
      <c r="C37" s="34"/>
      <c r="D37" s="34"/>
      <c r="E37" s="34"/>
      <c r="F37" s="34"/>
      <c r="G37" s="34"/>
      <c r="H37" s="35"/>
      <c r="I37" s="35"/>
      <c r="J37" s="36"/>
      <c r="K37" s="37"/>
      <c r="L37" s="37"/>
      <c r="M37" s="34"/>
    </row>
    <row r="38" spans="1:13" ht="28.5" x14ac:dyDescent="0.25">
      <c r="A38" s="33">
        <v>2</v>
      </c>
      <c r="B38" s="70" t="s">
        <v>121</v>
      </c>
      <c r="C38" s="71" t="s">
        <v>100</v>
      </c>
      <c r="D38" s="71" t="s">
        <v>101</v>
      </c>
      <c r="E38" s="34"/>
      <c r="F38" s="34"/>
      <c r="G38" s="34"/>
      <c r="H38" s="35">
        <v>0</v>
      </c>
      <c r="I38" s="35">
        <v>0</v>
      </c>
      <c r="J38" s="36">
        <v>0</v>
      </c>
      <c r="K38" s="37" t="s">
        <v>102</v>
      </c>
      <c r="L38" s="37" t="s">
        <v>24</v>
      </c>
      <c r="M38" s="34"/>
    </row>
    <row r="39" spans="1:13" ht="28.5" x14ac:dyDescent="0.25">
      <c r="A39" s="33">
        <v>2</v>
      </c>
      <c r="B39" s="34"/>
      <c r="C39" s="34" t="s">
        <v>31</v>
      </c>
      <c r="D39" s="34" t="s">
        <v>32</v>
      </c>
      <c r="E39" s="34"/>
      <c r="F39" s="34"/>
      <c r="G39" s="34"/>
      <c r="H39" s="35">
        <v>0</v>
      </c>
      <c r="I39" s="35">
        <v>5</v>
      </c>
      <c r="J39" s="36">
        <v>2</v>
      </c>
      <c r="K39" s="37"/>
      <c r="L39" s="37" t="s">
        <v>33</v>
      </c>
      <c r="M39" s="34"/>
    </row>
    <row r="40" spans="1:13" x14ac:dyDescent="0.25">
      <c r="A40" s="28"/>
      <c r="B40" s="29"/>
      <c r="C40" s="29"/>
      <c r="D40" s="29"/>
      <c r="E40" s="29"/>
      <c r="F40" s="29"/>
      <c r="G40" s="29"/>
      <c r="H40" s="30">
        <f>SUM(H26:H39)</f>
        <v>0</v>
      </c>
      <c r="I40" s="30">
        <f>SUM(I26:I39)</f>
        <v>5</v>
      </c>
      <c r="J40" s="30">
        <f>SUM(J26:J39)</f>
        <v>2</v>
      </c>
      <c r="K40" s="32"/>
      <c r="L40" s="32"/>
      <c r="M40" s="29"/>
    </row>
    <row r="41" spans="1:13" ht="25.5" x14ac:dyDescent="0.25">
      <c r="A41" s="28"/>
      <c r="B41" s="29"/>
      <c r="C41" s="29"/>
      <c r="D41" s="29"/>
      <c r="E41" s="29"/>
      <c r="F41" s="29"/>
      <c r="G41" s="56" t="s">
        <v>112</v>
      </c>
      <c r="H41" s="143">
        <f>SUM(H40:I40)</f>
        <v>5</v>
      </c>
      <c r="I41" s="144"/>
      <c r="J41" s="30"/>
      <c r="K41" s="32"/>
      <c r="L41" s="32"/>
      <c r="M41" s="29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117</v>
      </c>
      <c r="L1" s="3"/>
      <c r="M1" s="7"/>
    </row>
    <row r="2" spans="1:13" x14ac:dyDescent="0.25">
      <c r="B2" s="1"/>
      <c r="C2" s="138"/>
      <c r="D2" s="67" t="s">
        <v>127</v>
      </c>
      <c r="E2" s="62"/>
      <c r="F2" s="63"/>
      <c r="G2" s="1"/>
      <c r="H2" s="5"/>
      <c r="I2" s="5"/>
      <c r="K2" s="3"/>
      <c r="L2" s="3"/>
      <c r="M2" s="7"/>
    </row>
    <row r="3" spans="1:13" x14ac:dyDescent="0.25">
      <c r="B3" s="1"/>
      <c r="C3" s="139"/>
      <c r="D3" s="24" t="s">
        <v>114</v>
      </c>
      <c r="E3" s="24" t="s">
        <v>125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0"/>
      <c r="D4" s="24" t="s">
        <v>119</v>
      </c>
      <c r="E4" s="59">
        <v>60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110</v>
      </c>
      <c r="E5" s="48" t="s">
        <v>124</v>
      </c>
      <c r="F5" s="48"/>
      <c r="G5" s="1"/>
      <c r="H5" s="5"/>
      <c r="K5" s="19" t="s">
        <v>109</v>
      </c>
      <c r="L5" s="18"/>
      <c r="M5" s="18">
        <f>SUM(H25,H41)</f>
        <v>20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111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14</v>
      </c>
      <c r="I8" s="135"/>
      <c r="J8" s="136" t="s">
        <v>15</v>
      </c>
      <c r="K8" s="128" t="s">
        <v>16</v>
      </c>
      <c r="L8" s="128" t="s">
        <v>17</v>
      </c>
      <c r="M8" s="141" t="s">
        <v>18</v>
      </c>
    </row>
    <row r="9" spans="1:13" ht="26.45" customHeight="1" x14ac:dyDescent="0.25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37"/>
      <c r="K9" s="129"/>
      <c r="L9" s="129"/>
      <c r="M9" s="142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3">
        <v>1</v>
      </c>
      <c r="B20" s="24"/>
      <c r="C20" s="24"/>
      <c r="D20" s="24"/>
      <c r="E20" s="24"/>
      <c r="F20" s="24"/>
      <c r="G20" s="24"/>
      <c r="H20" s="25"/>
      <c r="I20" s="25"/>
      <c r="J20" s="26"/>
      <c r="K20" s="27"/>
      <c r="L20" s="27"/>
      <c r="M20" s="24"/>
    </row>
    <row r="21" spans="1:13" x14ac:dyDescent="0.25">
      <c r="A21" s="23">
        <v>1</v>
      </c>
      <c r="B21" s="24"/>
      <c r="C21" s="24"/>
      <c r="D21" s="24"/>
      <c r="E21" s="24"/>
      <c r="F21" s="24"/>
      <c r="G21" s="24"/>
      <c r="H21" s="25"/>
      <c r="I21" s="25"/>
      <c r="J21" s="26"/>
      <c r="K21" s="27"/>
      <c r="L21" s="27"/>
      <c r="M21" s="24"/>
    </row>
    <row r="22" spans="1:13" ht="28.5" x14ac:dyDescent="0.25">
      <c r="A22" s="23">
        <v>1</v>
      </c>
      <c r="B22" s="75" t="s">
        <v>128</v>
      </c>
      <c r="C22" s="72" t="s">
        <v>129</v>
      </c>
      <c r="D22" s="24" t="s">
        <v>130</v>
      </c>
      <c r="E22" s="24"/>
      <c r="F22" s="24"/>
      <c r="G22" s="24"/>
      <c r="H22" s="92">
        <v>0</v>
      </c>
      <c r="I22" s="92">
        <v>5</v>
      </c>
      <c r="J22" s="93">
        <v>2</v>
      </c>
      <c r="K22" s="94" t="s">
        <v>25</v>
      </c>
      <c r="L22" s="27" t="s">
        <v>24</v>
      </c>
      <c r="M22" s="24"/>
    </row>
    <row r="23" spans="1:13" ht="28.5" x14ac:dyDescent="0.25">
      <c r="A23" s="23">
        <v>1</v>
      </c>
      <c r="B23" s="24"/>
      <c r="C23" s="68" t="s">
        <v>31</v>
      </c>
      <c r="D23" s="69" t="s">
        <v>32</v>
      </c>
      <c r="E23" s="24"/>
      <c r="F23" s="24"/>
      <c r="G23" s="24"/>
      <c r="H23" s="25">
        <v>0</v>
      </c>
      <c r="I23" s="25">
        <v>5</v>
      </c>
      <c r="J23" s="26">
        <v>2</v>
      </c>
      <c r="K23" s="27"/>
      <c r="L23" s="27" t="s">
        <v>33</v>
      </c>
      <c r="M23" s="24"/>
    </row>
    <row r="24" spans="1:13" x14ac:dyDescent="0.25">
      <c r="A24" s="28"/>
      <c r="B24" s="29"/>
      <c r="C24" s="29"/>
      <c r="D24" s="29"/>
      <c r="E24" s="29"/>
      <c r="F24" s="29"/>
      <c r="G24" s="29"/>
      <c r="H24" s="30">
        <f>SUM(H10:H23)</f>
        <v>0</v>
      </c>
      <c r="I24" s="30">
        <f>SUM(I10:I23)</f>
        <v>10</v>
      </c>
      <c r="J24" s="31">
        <f>SUM(J10:J23)</f>
        <v>4</v>
      </c>
      <c r="K24" s="32"/>
      <c r="L24" s="32"/>
      <c r="M24" s="29"/>
    </row>
    <row r="25" spans="1:13" ht="25.5" x14ac:dyDescent="0.25">
      <c r="A25" s="28"/>
      <c r="B25" s="29"/>
      <c r="C25" s="29"/>
      <c r="D25" s="29"/>
      <c r="E25" s="29"/>
      <c r="F25" s="29"/>
      <c r="G25" s="56" t="s">
        <v>112</v>
      </c>
      <c r="H25" s="143">
        <f>SUM(H24:I24)</f>
        <v>10</v>
      </c>
      <c r="I25" s="144"/>
      <c r="J25" s="31"/>
      <c r="K25" s="32"/>
      <c r="L25" s="32"/>
      <c r="M25" s="29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33">
        <v>2</v>
      </c>
      <c r="B32" s="34"/>
      <c r="C32" s="34"/>
      <c r="D32" s="34"/>
      <c r="E32" s="34"/>
      <c r="F32" s="34"/>
      <c r="G32" s="34"/>
      <c r="H32" s="35"/>
      <c r="I32" s="35"/>
      <c r="J32" s="36"/>
      <c r="K32" s="37"/>
      <c r="L32" s="37"/>
      <c r="M32" s="34"/>
    </row>
    <row r="33" spans="1:13" x14ac:dyDescent="0.25">
      <c r="A33" s="33">
        <v>2</v>
      </c>
      <c r="B33" s="34"/>
      <c r="C33" s="34"/>
      <c r="D33" s="34"/>
      <c r="E33" s="34"/>
      <c r="F33" s="34"/>
      <c r="G33" s="34"/>
      <c r="H33" s="35"/>
      <c r="I33" s="35"/>
      <c r="J33" s="36"/>
      <c r="K33" s="37"/>
      <c r="L33" s="37"/>
      <c r="M33" s="34"/>
    </row>
    <row r="34" spans="1:13" x14ac:dyDescent="0.25">
      <c r="A34" s="33">
        <v>2</v>
      </c>
      <c r="B34" s="34"/>
      <c r="C34" s="34"/>
      <c r="D34" s="34"/>
      <c r="E34" s="34"/>
      <c r="F34" s="34"/>
      <c r="G34" s="34"/>
      <c r="H34" s="35"/>
      <c r="I34" s="35"/>
      <c r="J34" s="36"/>
      <c r="K34" s="37"/>
      <c r="L34" s="37"/>
      <c r="M34" s="34"/>
    </row>
    <row r="35" spans="1:13" x14ac:dyDescent="0.25">
      <c r="A35" s="33">
        <v>2</v>
      </c>
      <c r="B35" s="34"/>
      <c r="C35" s="34"/>
      <c r="D35" s="34"/>
      <c r="E35" s="34"/>
      <c r="F35" s="34"/>
      <c r="G35" s="34"/>
      <c r="H35" s="35"/>
      <c r="I35" s="35"/>
      <c r="J35" s="36"/>
      <c r="K35" s="37"/>
      <c r="L35" s="37"/>
      <c r="M35" s="34"/>
    </row>
    <row r="36" spans="1:13" x14ac:dyDescent="0.25">
      <c r="A36" s="33">
        <v>2</v>
      </c>
      <c r="B36" s="34"/>
      <c r="C36" s="34"/>
      <c r="D36" s="34"/>
      <c r="E36" s="34"/>
      <c r="F36" s="34"/>
      <c r="G36" s="34"/>
      <c r="H36" s="35"/>
      <c r="I36" s="35"/>
      <c r="J36" s="36"/>
      <c r="K36" s="37"/>
      <c r="L36" s="37"/>
      <c r="M36" s="34"/>
    </row>
    <row r="37" spans="1:13" x14ac:dyDescent="0.25">
      <c r="A37" s="33">
        <v>2</v>
      </c>
      <c r="B37" s="34"/>
      <c r="C37" s="34"/>
      <c r="D37" s="34"/>
      <c r="E37" s="34"/>
      <c r="F37" s="34"/>
      <c r="G37" s="34"/>
      <c r="H37" s="35"/>
      <c r="I37" s="35"/>
      <c r="J37" s="36"/>
      <c r="K37" s="37"/>
      <c r="L37" s="37"/>
      <c r="M37" s="34"/>
    </row>
    <row r="38" spans="1:13" ht="28.5" x14ac:dyDescent="0.25">
      <c r="A38" s="33">
        <v>2</v>
      </c>
      <c r="B38" s="74" t="s">
        <v>131</v>
      </c>
      <c r="C38" s="73" t="s">
        <v>132</v>
      </c>
      <c r="D38" s="34" t="s">
        <v>133</v>
      </c>
      <c r="E38" s="34"/>
      <c r="F38" s="34"/>
      <c r="G38" s="34"/>
      <c r="H38" s="95">
        <v>0</v>
      </c>
      <c r="I38" s="95">
        <v>5</v>
      </c>
      <c r="J38" s="96">
        <v>2</v>
      </c>
      <c r="K38" s="97" t="s">
        <v>25</v>
      </c>
      <c r="L38" s="37" t="s">
        <v>24</v>
      </c>
      <c r="M38" s="34"/>
    </row>
    <row r="39" spans="1:13" ht="28.5" x14ac:dyDescent="0.25">
      <c r="A39" s="33">
        <v>2</v>
      </c>
      <c r="B39" s="34"/>
      <c r="C39" s="34" t="s">
        <v>31</v>
      </c>
      <c r="D39" s="34" t="s">
        <v>32</v>
      </c>
      <c r="E39" s="34"/>
      <c r="F39" s="34"/>
      <c r="G39" s="34"/>
      <c r="H39" s="35">
        <v>0</v>
      </c>
      <c r="I39" s="35">
        <v>5</v>
      </c>
      <c r="J39" s="36">
        <v>2</v>
      </c>
      <c r="K39" s="37"/>
      <c r="L39" s="37" t="s">
        <v>33</v>
      </c>
      <c r="M39" s="34"/>
    </row>
    <row r="40" spans="1:13" x14ac:dyDescent="0.25">
      <c r="A40" s="28"/>
      <c r="B40" s="29"/>
      <c r="C40" s="29"/>
      <c r="D40" s="29"/>
      <c r="E40" s="29"/>
      <c r="F40" s="29"/>
      <c r="G40" s="29"/>
      <c r="H40" s="30">
        <f>SUM(H26:H39)</f>
        <v>0</v>
      </c>
      <c r="I40" s="30">
        <f>SUM(I26:I39)</f>
        <v>10</v>
      </c>
      <c r="J40" s="30">
        <f>SUM(J26:J39)</f>
        <v>4</v>
      </c>
      <c r="K40" s="32"/>
      <c r="L40" s="32"/>
      <c r="M40" s="29"/>
    </row>
    <row r="41" spans="1:13" ht="25.5" x14ac:dyDescent="0.25">
      <c r="A41" s="28"/>
      <c r="B41" s="29"/>
      <c r="C41" s="29"/>
      <c r="D41" s="29"/>
      <c r="E41" s="29"/>
      <c r="F41" s="29"/>
      <c r="G41" s="56" t="s">
        <v>112</v>
      </c>
      <c r="H41" s="143">
        <f>SUM(H40:I40)</f>
        <v>10</v>
      </c>
      <c r="I41" s="144"/>
      <c r="J41" s="30"/>
      <c r="K41" s="32"/>
      <c r="L41" s="32"/>
      <c r="M41" s="29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117</v>
      </c>
      <c r="L1" s="3"/>
      <c r="M1" s="7"/>
    </row>
    <row r="2" spans="1:13" x14ac:dyDescent="0.25">
      <c r="B2" s="1"/>
      <c r="C2" s="138"/>
      <c r="D2" s="67" t="s">
        <v>134</v>
      </c>
      <c r="E2" s="62"/>
      <c r="F2" s="63"/>
      <c r="G2" s="64"/>
      <c r="H2" s="65"/>
      <c r="I2" s="65"/>
      <c r="K2" s="3"/>
      <c r="L2" s="3"/>
      <c r="M2" s="7"/>
    </row>
    <row r="3" spans="1:13" x14ac:dyDescent="0.25">
      <c r="B3" s="1"/>
      <c r="C3" s="139"/>
      <c r="D3" s="24" t="s">
        <v>114</v>
      </c>
      <c r="E3" s="24" t="s">
        <v>115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0"/>
      <c r="D4" s="24" t="s">
        <v>119</v>
      </c>
      <c r="E4" s="59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110</v>
      </c>
      <c r="E5" s="48" t="s">
        <v>135</v>
      </c>
      <c r="F5" s="48"/>
      <c r="G5" s="1"/>
      <c r="H5" s="5"/>
      <c r="K5" s="19" t="s">
        <v>109</v>
      </c>
      <c r="L5" s="18"/>
      <c r="M5" s="18">
        <f>SUM(H21,H33,H46,H61)</f>
        <v>15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111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14</v>
      </c>
      <c r="I8" s="135"/>
      <c r="J8" s="136" t="s">
        <v>15</v>
      </c>
      <c r="K8" s="128" t="s">
        <v>16</v>
      </c>
      <c r="L8" s="128" t="s">
        <v>17</v>
      </c>
      <c r="M8" s="141" t="s">
        <v>18</v>
      </c>
    </row>
    <row r="9" spans="1:13" ht="26.45" customHeight="1" x14ac:dyDescent="0.25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37"/>
      <c r="K9" s="129"/>
      <c r="L9" s="129"/>
      <c r="M9" s="142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112</v>
      </c>
      <c r="H21" s="143">
        <f>SUM(H20:I20)</f>
        <v>0</v>
      </c>
      <c r="I21" s="14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112</v>
      </c>
      <c r="H33" s="143">
        <f>SUM(H32:I32)</f>
        <v>0</v>
      </c>
      <c r="I33" s="14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x14ac:dyDescent="0.25">
      <c r="A43" s="23">
        <v>3</v>
      </c>
      <c r="B43" s="24"/>
      <c r="C43" s="24"/>
      <c r="D43" s="24"/>
      <c r="E43" s="24"/>
      <c r="F43" s="24"/>
      <c r="G43" s="24"/>
      <c r="H43" s="25"/>
      <c r="I43" s="25"/>
      <c r="J43" s="26"/>
      <c r="K43" s="27"/>
      <c r="L43" s="27"/>
      <c r="M43" s="24"/>
    </row>
    <row r="44" spans="1:13" x14ac:dyDescent="0.25">
      <c r="A44" s="23">
        <v>3</v>
      </c>
      <c r="B44" s="75"/>
      <c r="C44" s="72"/>
      <c r="D44" s="24"/>
      <c r="E44" s="24"/>
      <c r="F44" s="24"/>
      <c r="G44" s="24"/>
      <c r="H44" s="25"/>
      <c r="I44" s="25"/>
      <c r="J44" s="26"/>
      <c r="K44" s="27"/>
      <c r="L44" s="27"/>
      <c r="M44" s="24"/>
    </row>
    <row r="45" spans="1:13" x14ac:dyDescent="0.25">
      <c r="A45" s="28"/>
      <c r="B45" s="76"/>
      <c r="C45" s="76"/>
      <c r="D45" s="29"/>
      <c r="E45" s="29"/>
      <c r="F45" s="29"/>
      <c r="G45" s="29"/>
      <c r="H45" s="30">
        <f>SUM(H34:H44)</f>
        <v>0</v>
      </c>
      <c r="I45" s="30">
        <f>SUM(I34:I44)</f>
        <v>0</v>
      </c>
      <c r="J45" s="30">
        <f>SUM(J34:J44)</f>
        <v>0</v>
      </c>
      <c r="K45" s="32"/>
      <c r="L45" s="32"/>
      <c r="M45" s="29"/>
    </row>
    <row r="46" spans="1:13" ht="25.5" x14ac:dyDescent="0.25">
      <c r="A46" s="28"/>
      <c r="B46" s="76"/>
      <c r="C46" s="76"/>
      <c r="D46" s="29"/>
      <c r="E46" s="29"/>
      <c r="F46" s="29"/>
      <c r="G46" s="56" t="s">
        <v>112</v>
      </c>
      <c r="H46" s="143">
        <f>SUM(H45:I45)</f>
        <v>0</v>
      </c>
      <c r="I46" s="144"/>
      <c r="J46" s="30"/>
      <c r="K46" s="32"/>
      <c r="L46" s="32"/>
      <c r="M46" s="29"/>
    </row>
    <row r="47" spans="1:13" x14ac:dyDescent="0.25">
      <c r="A47" s="33">
        <v>4</v>
      </c>
      <c r="B47" s="77"/>
      <c r="C47" s="77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77"/>
      <c r="C48" s="77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78"/>
      <c r="C49" s="77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77"/>
      <c r="C50" s="77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77"/>
      <c r="C51" s="77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ht="15" customHeight="1" x14ac:dyDescent="0.25">
      <c r="A52" s="40">
        <v>4</v>
      </c>
      <c r="B52" s="77"/>
      <c r="C52" s="77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77"/>
      <c r="C53" s="77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77"/>
      <c r="C54" s="77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77"/>
      <c r="C55" s="77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ht="28.5" x14ac:dyDescent="0.25">
      <c r="A56" s="79">
        <v>4</v>
      </c>
      <c r="B56" s="82" t="s">
        <v>121</v>
      </c>
      <c r="C56" s="77" t="s">
        <v>100</v>
      </c>
      <c r="D56" s="34" t="s">
        <v>101</v>
      </c>
      <c r="E56" s="80"/>
      <c r="F56" s="34"/>
      <c r="G56" s="34"/>
      <c r="H56" s="35">
        <v>0</v>
      </c>
      <c r="I56" s="35">
        <v>0</v>
      </c>
      <c r="J56" s="36">
        <v>0</v>
      </c>
      <c r="K56" s="37" t="s">
        <v>102</v>
      </c>
      <c r="L56" s="37" t="s">
        <v>24</v>
      </c>
      <c r="M56" s="34"/>
    </row>
    <row r="57" spans="1:13" ht="28.5" x14ac:dyDescent="0.25">
      <c r="A57" s="79">
        <v>4</v>
      </c>
      <c r="B57" s="77"/>
      <c r="C57" s="34" t="s">
        <v>31</v>
      </c>
      <c r="D57" s="34" t="s">
        <v>32</v>
      </c>
      <c r="E57" s="80"/>
      <c r="F57" s="34"/>
      <c r="G57" s="34"/>
      <c r="H57" s="35">
        <v>0</v>
      </c>
      <c r="I57" s="35">
        <v>5</v>
      </c>
      <c r="J57" s="36">
        <v>2</v>
      </c>
      <c r="K57" s="37"/>
      <c r="L57" s="37" t="s">
        <v>33</v>
      </c>
      <c r="M57" s="34"/>
    </row>
    <row r="58" spans="1:13" ht="28.5" x14ac:dyDescent="0.25">
      <c r="A58" s="79">
        <v>4</v>
      </c>
      <c r="B58" s="77"/>
      <c r="C58" s="34" t="s">
        <v>31</v>
      </c>
      <c r="D58" s="34" t="s">
        <v>32</v>
      </c>
      <c r="E58" s="80"/>
      <c r="F58" s="34"/>
      <c r="G58" s="34"/>
      <c r="H58" s="35">
        <v>5</v>
      </c>
      <c r="I58" s="35">
        <v>0</v>
      </c>
      <c r="J58" s="36">
        <v>2</v>
      </c>
      <c r="K58" s="37"/>
      <c r="L58" s="37" t="s">
        <v>33</v>
      </c>
      <c r="M58" s="34"/>
    </row>
    <row r="59" spans="1:13" ht="28.5" x14ac:dyDescent="0.25">
      <c r="A59" s="79">
        <v>4</v>
      </c>
      <c r="B59" s="77"/>
      <c r="C59" s="34" t="s">
        <v>31</v>
      </c>
      <c r="D59" s="34" t="s">
        <v>32</v>
      </c>
      <c r="E59" s="80"/>
      <c r="F59" s="34"/>
      <c r="G59" s="34"/>
      <c r="H59" s="35">
        <v>0</v>
      </c>
      <c r="I59" s="35">
        <v>5</v>
      </c>
      <c r="J59" s="36">
        <v>2</v>
      </c>
      <c r="K59" s="37"/>
      <c r="L59" s="37" t="s">
        <v>33</v>
      </c>
      <c r="M59" s="34"/>
    </row>
    <row r="60" spans="1:13" x14ac:dyDescent="0.25">
      <c r="A60" s="28"/>
      <c r="B60" s="81"/>
      <c r="C60" s="81"/>
      <c r="D60" s="81"/>
      <c r="E60" s="29"/>
      <c r="F60" s="29"/>
      <c r="G60" s="29"/>
      <c r="H60" s="30">
        <f>SUM(H47:H59)</f>
        <v>5</v>
      </c>
      <c r="I60" s="30">
        <f>SUM(I47:I59)</f>
        <v>10</v>
      </c>
      <c r="J60" s="30">
        <f>SUM(J47:J59)</f>
        <v>6</v>
      </c>
      <c r="K60" s="32"/>
      <c r="L60" s="32"/>
      <c r="M60" s="29"/>
    </row>
    <row r="61" spans="1:13" ht="25.5" x14ac:dyDescent="0.25">
      <c r="A61" s="28"/>
      <c r="B61" s="29"/>
      <c r="C61" s="29"/>
      <c r="D61" s="29"/>
      <c r="E61" s="29"/>
      <c r="F61" s="29"/>
      <c r="G61" s="56" t="s">
        <v>112</v>
      </c>
      <c r="H61" s="143">
        <f>SUM(H60:I60)</f>
        <v>15</v>
      </c>
      <c r="I61" s="144"/>
      <c r="J61" s="30"/>
      <c r="K61" s="32"/>
      <c r="L61" s="32"/>
      <c r="M61" s="29"/>
    </row>
    <row r="62" spans="1:13" x14ac:dyDescent="0.25">
      <c r="A62" s="45"/>
      <c r="B62" s="41"/>
      <c r="C62" s="41"/>
      <c r="D62" s="41"/>
      <c r="E62" s="41"/>
      <c r="F62" s="41"/>
      <c r="G62" s="41"/>
      <c r="H62" s="42"/>
      <c r="I62" s="42"/>
      <c r="J62" s="43"/>
      <c r="K62" s="44"/>
      <c r="L62" s="44"/>
      <c r="M62" s="41"/>
    </row>
    <row r="63" spans="1:13" x14ac:dyDescent="0.25">
      <c r="A63" s="55"/>
      <c r="B63" s="48"/>
      <c r="C63" s="41"/>
      <c r="D63" s="48"/>
      <c r="E63" s="48"/>
      <c r="F63" s="48"/>
      <c r="G63" s="48"/>
      <c r="H63" s="46"/>
      <c r="I63" s="46"/>
      <c r="J63" s="47"/>
      <c r="K63" s="44"/>
      <c r="L63" s="44"/>
      <c r="M63" s="48"/>
    </row>
    <row r="64" spans="1:13" x14ac:dyDescent="0.25">
      <c r="B64"/>
      <c r="C64"/>
    </row>
    <row r="65" spans="2:3" x14ac:dyDescent="0.25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117</v>
      </c>
      <c r="L1" s="3"/>
      <c r="M1" s="7"/>
    </row>
    <row r="2" spans="1:13" x14ac:dyDescent="0.25">
      <c r="B2" s="1"/>
      <c r="C2" s="138"/>
      <c r="D2" s="67" t="s">
        <v>134</v>
      </c>
      <c r="E2" s="62"/>
      <c r="F2" s="63"/>
      <c r="G2" s="64"/>
      <c r="H2" s="65"/>
      <c r="I2" s="65"/>
      <c r="K2" s="3"/>
      <c r="L2" s="3"/>
      <c r="M2" s="7"/>
    </row>
    <row r="3" spans="1:13" x14ac:dyDescent="0.25">
      <c r="B3" s="1"/>
      <c r="C3" s="139"/>
      <c r="D3" s="24" t="s">
        <v>114</v>
      </c>
      <c r="E3" s="24" t="s">
        <v>136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0"/>
      <c r="D4" s="24" t="s">
        <v>119</v>
      </c>
      <c r="E4" s="59">
        <v>90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110</v>
      </c>
      <c r="E5" s="48" t="s">
        <v>135</v>
      </c>
      <c r="F5" s="48"/>
      <c r="G5" s="1"/>
      <c r="H5" s="5"/>
      <c r="K5" s="19" t="s">
        <v>109</v>
      </c>
      <c r="L5" s="18"/>
      <c r="M5" s="18">
        <f>SUM(H21,H33,H46)</f>
        <v>5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111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26" t="s">
        <v>6</v>
      </c>
      <c r="B8" s="128" t="s">
        <v>7</v>
      </c>
      <c r="C8" s="128" t="s">
        <v>8</v>
      </c>
      <c r="D8" s="130" t="s">
        <v>9</v>
      </c>
      <c r="E8" s="130" t="s">
        <v>10</v>
      </c>
      <c r="F8" s="130" t="s">
        <v>11</v>
      </c>
      <c r="G8" s="128" t="s">
        <v>12</v>
      </c>
      <c r="H8" s="134" t="s">
        <v>14</v>
      </c>
      <c r="I8" s="135"/>
      <c r="J8" s="136" t="s">
        <v>15</v>
      </c>
      <c r="K8" s="128" t="s">
        <v>16</v>
      </c>
      <c r="L8" s="128" t="s">
        <v>17</v>
      </c>
      <c r="M8" s="141" t="s">
        <v>18</v>
      </c>
    </row>
    <row r="9" spans="1:13" ht="26.45" customHeight="1" x14ac:dyDescent="0.25">
      <c r="A9" s="127"/>
      <c r="B9" s="129"/>
      <c r="C9" s="129"/>
      <c r="D9" s="131"/>
      <c r="E9" s="131"/>
      <c r="F9" s="131"/>
      <c r="G9" s="129"/>
      <c r="H9" s="17" t="s">
        <v>19</v>
      </c>
      <c r="I9" s="15" t="s">
        <v>20</v>
      </c>
      <c r="J9" s="137"/>
      <c r="K9" s="129"/>
      <c r="L9" s="129"/>
      <c r="M9" s="142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112</v>
      </c>
      <c r="H21" s="143">
        <f>SUM(H20:I20)</f>
        <v>0</v>
      </c>
      <c r="I21" s="144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112</v>
      </c>
      <c r="H33" s="143">
        <f>SUM(H32:I32)</f>
        <v>0</v>
      </c>
      <c r="I33" s="144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ht="28.5" x14ac:dyDescent="0.25">
      <c r="A43" s="23">
        <v>3</v>
      </c>
      <c r="B43" s="61" t="s">
        <v>121</v>
      </c>
      <c r="C43" s="41" t="s">
        <v>100</v>
      </c>
      <c r="D43" s="41" t="s">
        <v>101</v>
      </c>
      <c r="E43" s="24"/>
      <c r="F43" s="24"/>
      <c r="G43" s="24"/>
      <c r="H43" s="25">
        <v>0</v>
      </c>
      <c r="I43" s="25">
        <v>0</v>
      </c>
      <c r="J43" s="26">
        <v>0</v>
      </c>
      <c r="K43" s="27" t="s">
        <v>102</v>
      </c>
      <c r="L43" s="27" t="s">
        <v>24</v>
      </c>
      <c r="M43" s="24"/>
    </row>
    <row r="44" spans="1:13" ht="28.5" x14ac:dyDescent="0.25">
      <c r="A44" s="23">
        <v>3</v>
      </c>
      <c r="B44" s="61"/>
      <c r="C44" s="68" t="s">
        <v>31</v>
      </c>
      <c r="D44" s="69" t="s">
        <v>32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33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0</v>
      </c>
      <c r="I45" s="30">
        <f>SUM(I34:I44)</f>
        <v>5</v>
      </c>
      <c r="J45" s="30">
        <f>SUM(J34:J44)</f>
        <v>2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6" t="s">
        <v>112</v>
      </c>
      <c r="H46" s="143">
        <f>SUM(H45:I45)</f>
        <v>5</v>
      </c>
      <c r="I46" s="144"/>
      <c r="J46" s="30"/>
      <c r="K46" s="32"/>
      <c r="L46" s="32"/>
      <c r="M46" s="29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D2C328-8555-4899-B5D9-330754F6ECCB}">
  <ds:schemaRefs>
    <ds:schemaRef ds:uri="441bfffe-69ab-4722-9983-2c154b9ef93b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61db5f11-6660-42f4-b382-16cda5bada7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BA+minor után kétszakos</vt:lpstr>
      <vt:lpstr>BA után 4 félév egyszakos</vt:lpstr>
      <vt:lpstr>Z utáni újabb</vt:lpstr>
      <vt:lpstr>Főisk.végz.utáni 2 félév</vt:lpstr>
      <vt:lpstr>Szaktanár 2 félév</vt:lpstr>
      <vt:lpstr>Szakmai 4 félév</vt:lpstr>
      <vt:lpstr>Szakmai 3 félév</vt:lpstr>
      <vt:lpstr>'BA+minor után kétszakos'!Nyomtatási_cím</vt:lpstr>
      <vt:lpstr>'BA után 4 félév egyszakos'!Nyomtatási_terület</vt:lpstr>
      <vt:lpstr>'BA+minor után kétszakos'!Nyomtatási_terület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2022-07-27T09:58:19Z</cp:lastPrinted>
  <dcterms:created xsi:type="dcterms:W3CDTF">2016-09-01T14:49:18Z</dcterms:created>
  <dcterms:modified xsi:type="dcterms:W3CDTF">2022-07-27T09:58:29Z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