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FOLDRAJZ\10 félév\"/>
    </mc:Choice>
  </mc:AlternateContent>
  <bookViews>
    <workbookView xWindow="0" yWindow="0" windowWidth="20490" windowHeight="8940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1" i="1" l="1"/>
  <c r="I51" i="1"/>
  <c r="J51" i="1"/>
  <c r="K51" i="1"/>
  <c r="L51" i="1"/>
  <c r="H44" i="1" l="1"/>
  <c r="I44" i="1"/>
  <c r="J44" i="1"/>
  <c r="K44" i="1"/>
  <c r="L44" i="1"/>
  <c r="L38" i="1"/>
  <c r="K38" i="1"/>
  <c r="J38" i="1"/>
  <c r="I38" i="1"/>
  <c r="H38" i="1"/>
  <c r="H32" i="1" l="1"/>
  <c r="I32" i="1"/>
  <c r="J32" i="1"/>
  <c r="K32" i="1"/>
  <c r="L32" i="1"/>
  <c r="L66" i="1" l="1"/>
  <c r="K66" i="1"/>
  <c r="J66" i="1"/>
  <c r="I66" i="1"/>
  <c r="H66" i="1"/>
  <c r="I25" i="1"/>
  <c r="J25" i="1"/>
  <c r="K25" i="1"/>
  <c r="H25" i="1"/>
  <c r="K19" i="1"/>
  <c r="J19" i="1"/>
  <c r="I19" i="1"/>
  <c r="H19" i="1"/>
  <c r="H58" i="1" l="1"/>
  <c r="I58" i="1"/>
  <c r="J58" i="1"/>
  <c r="K58" i="1"/>
  <c r="L58" i="1"/>
  <c r="L25" i="1"/>
  <c r="L19" i="1"/>
  <c r="K69" i="1" l="1"/>
  <c r="J69" i="1"/>
  <c r="K13" i="1"/>
  <c r="J13" i="1"/>
  <c r="J59" i="1" l="1"/>
  <c r="J33" i="1"/>
  <c r="J39" i="1" s="1"/>
  <c r="J45" i="1" s="1"/>
  <c r="J20" i="1"/>
  <c r="J52" i="1"/>
  <c r="J26" i="1"/>
  <c r="J14" i="1"/>
  <c r="J67" i="1" l="1"/>
  <c r="J70" i="1"/>
  <c r="O4" i="1" l="1"/>
  <c r="L69" i="1" l="1"/>
  <c r="I69" i="1"/>
  <c r="H69" i="1"/>
  <c r="H70" i="1" l="1"/>
  <c r="H52" i="1" l="1"/>
  <c r="H33" i="1" l="1"/>
  <c r="H39" i="1" s="1"/>
  <c r="H45" i="1"/>
  <c r="L13" i="1" l="1"/>
  <c r="I13" i="1"/>
  <c r="H13" i="1"/>
  <c r="H20" i="1" l="1"/>
  <c r="H14" i="1"/>
  <c r="H59" i="1"/>
  <c r="H67" i="1" l="1"/>
  <c r="H26" i="1"/>
  <c r="N4" i="1" l="1"/>
</calcChain>
</file>

<file path=xl/sharedStrings.xml><?xml version="1.0" encoding="utf-8"?>
<sst xmlns="http://schemas.openxmlformats.org/spreadsheetml/2006/main" count="393" uniqueCount="208">
  <si>
    <t>E</t>
  </si>
  <si>
    <t>Gy</t>
  </si>
  <si>
    <t>K</t>
  </si>
  <si>
    <t>A</t>
  </si>
  <si>
    <t>G</t>
  </si>
  <si>
    <t>Osztatlan tanárképzési szak:</t>
  </si>
  <si>
    <t>Megszerezhető szakképzettség:</t>
  </si>
  <si>
    <t>10 félév</t>
  </si>
  <si>
    <t>Dr. Vass Róbert</t>
  </si>
  <si>
    <t>Bácskainé dr. Pristyák Erika</t>
  </si>
  <si>
    <t>Csillagászati földrajz</t>
  </si>
  <si>
    <t>Földrajzi kutatási módszerek és tudománytörténet</t>
  </si>
  <si>
    <t>Dr. Tömöri Mihály</t>
  </si>
  <si>
    <t>A Kárpát-medence régiói</t>
  </si>
  <si>
    <t>Dr. Kókai Sándor</t>
  </si>
  <si>
    <t>Földrajzi folyamatok térben és időben</t>
  </si>
  <si>
    <t>A világgazdaság folyamatai és működési zavarai</t>
  </si>
  <si>
    <t>Környezeti földtudományok</t>
  </si>
  <si>
    <t>Politikai földrajz és szociálgeográfia</t>
  </si>
  <si>
    <t>Antropogén és természeti veszélyek</t>
  </si>
  <si>
    <t>Magyarország történeti földrajza</t>
  </si>
  <si>
    <t>FTI</t>
  </si>
  <si>
    <t>Astronomical geography</t>
  </si>
  <si>
    <t>FDB1306, FDB1305</t>
  </si>
  <si>
    <t>FDB1308</t>
  </si>
  <si>
    <t>FDB1304, FDB1303</t>
  </si>
  <si>
    <t>FDB1407</t>
  </si>
  <si>
    <t>FDB1301</t>
  </si>
  <si>
    <t>FDB1404</t>
  </si>
  <si>
    <t>FDB1408</t>
  </si>
  <si>
    <t>FDB1701</t>
  </si>
  <si>
    <t>History and research methods of geography</t>
  </si>
  <si>
    <t>FDB1501</t>
  </si>
  <si>
    <t>FDB1302</t>
  </si>
  <si>
    <t>FDM1814</t>
  </si>
  <si>
    <t>FDB1503</t>
  </si>
  <si>
    <t>FDB1502</t>
  </si>
  <si>
    <t>FDB1603</t>
  </si>
  <si>
    <t>Geographical processes in space and time</t>
  </si>
  <si>
    <t>FDB1702</t>
  </si>
  <si>
    <t>FDB1504</t>
  </si>
  <si>
    <t>FDB1406</t>
  </si>
  <si>
    <t>FDM1808</t>
  </si>
  <si>
    <t>FDB1605</t>
  </si>
  <si>
    <t>FDM1809</t>
  </si>
  <si>
    <t>Global economic processes and dysfunctions</t>
  </si>
  <si>
    <t>FDB1607</t>
  </si>
  <si>
    <t>Environmental Geography</t>
  </si>
  <si>
    <t>FDB1411</t>
  </si>
  <si>
    <t>Political and social geography</t>
  </si>
  <si>
    <t>FDB1506, FB1505</t>
  </si>
  <si>
    <t>FDM1807</t>
  </si>
  <si>
    <t>FDM1821</t>
  </si>
  <si>
    <t>FDB1608</t>
  </si>
  <si>
    <t>Historical geography of Hungary</t>
  </si>
  <si>
    <t>FDB1403</t>
  </si>
  <si>
    <t>FDB1705</t>
  </si>
  <si>
    <t>Bányászné dr. Kristóf Andrea</t>
  </si>
  <si>
    <t>Dr. Lenkey Gábor</t>
  </si>
  <si>
    <t>Tér és társadalom</t>
  </si>
  <si>
    <t>FDM1818</t>
  </si>
  <si>
    <t>Tájökológia</t>
  </si>
  <si>
    <t>Thesis</t>
  </si>
  <si>
    <t>Távérzékelés és térképtan</t>
  </si>
  <si>
    <t>Geoinformatika és adatbáziskezelés</t>
  </si>
  <si>
    <t>Területfejlesztés és regionális politika</t>
  </si>
  <si>
    <t>OFD1101</t>
  </si>
  <si>
    <t>OFD1102</t>
  </si>
  <si>
    <t>OFD1103</t>
  </si>
  <si>
    <t>OFD1104</t>
  </si>
  <si>
    <t>OFD8001</t>
  </si>
  <si>
    <t>OFD8002</t>
  </si>
  <si>
    <t>OFD8003</t>
  </si>
  <si>
    <t>OFD4000</t>
  </si>
  <si>
    <t>Kollaborációs tanulási környezet</t>
  </si>
  <si>
    <t>OFD7701</t>
  </si>
  <si>
    <t>Diplomamunka - előkészítés 1.</t>
  </si>
  <si>
    <t>Preparation of Thesis Writing 1.</t>
  </si>
  <si>
    <t>Ai</t>
  </si>
  <si>
    <t>OFD7702</t>
  </si>
  <si>
    <t>Diplomamunka - előkészítés 2.</t>
  </si>
  <si>
    <t>Preparation of Thesis Writing 2.</t>
  </si>
  <si>
    <t>OFD7703</t>
  </si>
  <si>
    <t>Diplomamunka - előkészítés 3.</t>
  </si>
  <si>
    <t>Preparation of Thesis Writing 3.</t>
  </si>
  <si>
    <t>OFD2001</t>
  </si>
  <si>
    <t>OFD2002</t>
  </si>
  <si>
    <t>OFD2003</t>
  </si>
  <si>
    <t>OFD1206</t>
  </si>
  <si>
    <t>OFD1207</t>
  </si>
  <si>
    <t>OFD1111</t>
  </si>
  <si>
    <t>OFD1219</t>
  </si>
  <si>
    <t>OFD1220</t>
  </si>
  <si>
    <t>OFD1122</t>
  </si>
  <si>
    <t>OFD1246</t>
  </si>
  <si>
    <t>Éghajlattan és légkörfizika 1.</t>
  </si>
  <si>
    <t>Általános természeti földrajz 2.</t>
  </si>
  <si>
    <t>Terepgyakorlat 1.</t>
  </si>
  <si>
    <t>Általános természeti földrajz 1.</t>
  </si>
  <si>
    <t>Regional development and policy</t>
  </si>
  <si>
    <t>Landscape ecology</t>
  </si>
  <si>
    <t>Remote sensing and cartography</t>
  </si>
  <si>
    <t>Physical geography 1.</t>
  </si>
  <si>
    <t>Climatology and atmospheric physics 1.</t>
  </si>
  <si>
    <t>Physical geography 2.</t>
  </si>
  <si>
    <t>Fieldwork 1.</t>
  </si>
  <si>
    <t>Social geography 1.</t>
  </si>
  <si>
    <t>Általános társadalomföldrajz 1.</t>
  </si>
  <si>
    <t>Éghajlattan és légkörfizika 2.</t>
  </si>
  <si>
    <t>Climatology and atmospheric physics 2.</t>
  </si>
  <si>
    <t>Economic Geography 1.</t>
  </si>
  <si>
    <t>Social geography 2.</t>
  </si>
  <si>
    <t>Fieldwork 2.</t>
  </si>
  <si>
    <t>Terepgyakorlat 2.</t>
  </si>
  <si>
    <t>Általános társadalomföldrajz 2.</t>
  </si>
  <si>
    <t>Általános gazdaságföldrajz 1.</t>
  </si>
  <si>
    <t>Általános gazdaságföldrajz 2.</t>
  </si>
  <si>
    <t>Economic Geography 2.</t>
  </si>
  <si>
    <t>Geoinformatics and database management</t>
  </si>
  <si>
    <t>Kontinensek földrajza 1.</t>
  </si>
  <si>
    <t>Geography of the Continents 1.</t>
  </si>
  <si>
    <t>Kontinensek földrajza 2.</t>
  </si>
  <si>
    <t>Geography of the Continents 2.</t>
  </si>
  <si>
    <t>Földrajztanár</t>
  </si>
  <si>
    <t>okleveles földrajztanár</t>
  </si>
  <si>
    <t>Optional course unit</t>
  </si>
  <si>
    <t>C</t>
  </si>
  <si>
    <t>Szakmódszertan 1.</t>
  </si>
  <si>
    <t>Methodology 1.</t>
  </si>
  <si>
    <t>Szakmódszertan 2.</t>
  </si>
  <si>
    <t>Methodology 2.</t>
  </si>
  <si>
    <t>Szakmódszertan 3.</t>
  </si>
  <si>
    <t>Methodology 3.</t>
  </si>
  <si>
    <t>AI</t>
  </si>
  <si>
    <t>Collaborative Learning Environment</t>
  </si>
  <si>
    <t>Komplex szakterületi zárószigorlat</t>
  </si>
  <si>
    <t>Complex professional comprehensive exam</t>
  </si>
  <si>
    <t>S</t>
  </si>
  <si>
    <t>Diplomamunka</t>
  </si>
  <si>
    <t>OFD7701, OFD7702, OFD7703</t>
  </si>
  <si>
    <t>OFD8004</t>
  </si>
  <si>
    <t>Általános földtani és geokémiai alapismeretek</t>
  </si>
  <si>
    <t>Basics of geology and geochemistry</t>
  </si>
  <si>
    <t>Magyarország és a Kárpát-medence természeti földrajza</t>
  </si>
  <si>
    <t>Magyarország társadalomföldrajza</t>
  </si>
  <si>
    <t>Social geography of Hungary</t>
  </si>
  <si>
    <t>Physical and Social geography of Europe</t>
  </si>
  <si>
    <t>Turizmusföldrajz</t>
  </si>
  <si>
    <t xml:space="preserve">Tourism geography </t>
  </si>
  <si>
    <t>OFD1116</t>
  </si>
  <si>
    <t>OFD1224</t>
  </si>
  <si>
    <t>OFD1205</t>
  </si>
  <si>
    <t>OFD1208</t>
  </si>
  <si>
    <t>OFD1109</t>
  </si>
  <si>
    <t>OFD1110</t>
  </si>
  <si>
    <t>OFD1213</t>
  </si>
  <si>
    <t>OFD1214</t>
  </si>
  <si>
    <t>OFD1117</t>
  </si>
  <si>
    <t>OFD1123</t>
  </si>
  <si>
    <t>OFD1128</t>
  </si>
  <si>
    <t>OFD2004</t>
  </si>
  <si>
    <t>Távérzékelés és térképtan (angol)</t>
  </si>
  <si>
    <t>Általános természeti földrajz 1. (angol)</t>
  </si>
  <si>
    <t>Geoinformatika és adatbáziskezelés (angol)</t>
  </si>
  <si>
    <t>Földrajzi folyamatok térben és időben (angol)</t>
  </si>
  <si>
    <t>Európa természeti- és társadalomföldrajza</t>
  </si>
  <si>
    <t>OFD1212</t>
  </si>
  <si>
    <t>OFD1115</t>
  </si>
  <si>
    <t>OFD1218</t>
  </si>
  <si>
    <t>OFD1121</t>
  </si>
  <si>
    <t>OFD1225</t>
  </si>
  <si>
    <t>OFD1226</t>
  </si>
  <si>
    <t>OFD1227</t>
  </si>
  <si>
    <t>OFD1129</t>
  </si>
  <si>
    <t>OFD1130</t>
  </si>
  <si>
    <t>OFD1131</t>
  </si>
  <si>
    <t>Féléves óraszám:</t>
  </si>
  <si>
    <t>B</t>
  </si>
  <si>
    <t>Regions of the Carpathian Basin</t>
  </si>
  <si>
    <t>Anthropogenic and natural hazards</t>
  </si>
  <si>
    <t>Remote sensing and cartography (English)</t>
  </si>
  <si>
    <t>Physical geography 1. (English)</t>
  </si>
  <si>
    <t>Geoinformatics and database management (English)</t>
  </si>
  <si>
    <t>Geographical processes in space and time (English)</t>
  </si>
  <si>
    <t>Physical geography of Hungary and the Carpathian Basin</t>
  </si>
  <si>
    <t>Space and society</t>
  </si>
  <si>
    <t>Képzési idő:</t>
  </si>
  <si>
    <t>Teljesítendő kredite:</t>
  </si>
  <si>
    <t>Nappali</t>
  </si>
  <si>
    <t>Levelező</t>
  </si>
  <si>
    <t xml:space="preserve">Szakfelelős: 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</si>
  <si>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</si>
  <si>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</si>
  <si>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</si>
  <si>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</si>
  <si>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</si>
  <si>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</si>
  <si>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</si>
  <si>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</si>
  <si>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</si>
  <si>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</si>
  <si>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</si>
  <si>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</si>
  <si>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</si>
  <si>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</si>
  <si>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Képzés óraszáma:</t>
  </si>
  <si>
    <t>Az intézményi kínálat szerint szabadon választható tantárgy</t>
  </si>
  <si>
    <t>Idegen nyelven választható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</si>
</sst>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indexed="9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1" fontId="7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" fontId="9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vertical="center" wrapText="1"/>
    </xf>
    <xf numFmtId="0" fontId="6" fillId="10" borderId="1" xfId="0" applyFont="1" applyFill="1" applyBorder="1" applyAlignment="1">
      <alignment horizontal="center" vertical="center" wrapText="1"/>
    </xf>
    <xf numFmtId="1" fontId="6" fillId="10" borderId="1" xfId="0" applyNumberFormat="1" applyFont="1" applyFill="1" applyBorder="1" applyAlignment="1">
      <alignment horizontal="center" vertical="center" wrapText="1"/>
    </xf>
    <xf numFmtId="1" fontId="7" fillId="1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1" fontId="6" fillId="9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4" fillId="6" borderId="0" xfId="0" applyFont="1" applyFill="1"/>
    <xf numFmtId="0" fontId="10" fillId="0" borderId="0" xfId="0" applyFont="1" applyFill="1" applyAlignment="1">
      <alignment horizontal="left" vertical="center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15" fillId="4" borderId="3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1" fontId="6" fillId="7" borderId="1" xfId="0" applyNumberFormat="1" applyFont="1" applyFill="1" applyBorder="1" applyAlignment="1">
      <alignment vertical="center" wrapText="1"/>
    </xf>
    <xf numFmtId="0" fontId="6" fillId="7" borderId="1" xfId="0" applyFont="1" applyFill="1" applyBorder="1" applyAlignment="1">
      <alignment vertical="center" wrapText="1"/>
    </xf>
    <xf numFmtId="1" fontId="7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1" fillId="10" borderId="1" xfId="0" applyFont="1" applyFill="1" applyBorder="1" applyAlignment="1">
      <alignment vertical="center" wrapText="1"/>
    </xf>
    <xf numFmtId="0" fontId="12" fillId="10" borderId="1" xfId="0" applyFont="1" applyFill="1" applyBorder="1" applyAlignment="1">
      <alignment vertical="center" wrapText="1"/>
    </xf>
    <xf numFmtId="1" fontId="6" fillId="10" borderId="1" xfId="0" applyNumberFormat="1" applyFont="1" applyFill="1" applyBorder="1" applyAlignment="1">
      <alignment vertical="center" wrapText="1"/>
    </xf>
    <xf numFmtId="0" fontId="10" fillId="1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2" fillId="9" borderId="1" xfId="0" applyFont="1" applyFill="1" applyBorder="1" applyAlignment="1">
      <alignment vertical="center" wrapText="1"/>
    </xf>
    <xf numFmtId="0" fontId="11" fillId="8" borderId="1" xfId="0" applyFont="1" applyFill="1" applyBorder="1" applyAlignment="1">
      <alignment vertical="center" wrapText="1"/>
    </xf>
    <xf numFmtId="1" fontId="1" fillId="0" borderId="0" xfId="0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1" fontId="8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1" fontId="2" fillId="0" borderId="0" xfId="0" applyNumberFormat="1" applyFont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15" fillId="4" borderId="8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/>
    </xf>
    <xf numFmtId="1" fontId="15" fillId="4" borderId="4" xfId="0" applyNumberFormat="1" applyFont="1" applyFill="1" applyBorder="1" applyAlignment="1">
      <alignment horizontal="center" vertical="center"/>
    </xf>
    <xf numFmtId="1" fontId="15" fillId="4" borderId="7" xfId="0" applyNumberFormat="1" applyFont="1" applyFill="1" applyBorder="1" applyAlignment="1">
      <alignment horizontal="center" vertical="center"/>
    </xf>
    <xf numFmtId="1" fontId="15" fillId="4" borderId="6" xfId="0" applyNumberFormat="1" applyFont="1" applyFill="1" applyBorder="1" applyAlignment="1">
      <alignment horizontal="center" vertical="center"/>
    </xf>
    <xf numFmtId="1" fontId="8" fillId="7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799746</xdr:colOff>
      <xdr:row>5</xdr:row>
      <xdr:rowOff>699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showRuler="0" view="pageBreakPreview" zoomScaleNormal="85" zoomScaleSheetLayoutView="100" zoomScalePageLayoutView="80" workbookViewId="0">
      <selection activeCell="D17" sqref="D17"/>
    </sheetView>
  </sheetViews>
  <sheetFormatPr defaultRowHeight="15" x14ac:dyDescent="0.25"/>
  <cols>
    <col min="1" max="1" width="5.85546875" style="2" customWidth="1"/>
    <col min="2" max="2" width="11.28515625" style="3" customWidth="1"/>
    <col min="3" max="3" width="37" style="6" customWidth="1"/>
    <col min="4" max="4" width="39.42578125" style="3" customWidth="1"/>
    <col min="5" max="5" width="10.5703125" style="3" customWidth="1"/>
    <col min="6" max="6" width="29.140625" style="3" customWidth="1"/>
    <col min="7" max="7" width="16" style="3" customWidth="1"/>
    <col min="8" max="11" width="6.5703125" style="7" customWidth="1"/>
    <col min="12" max="12" width="6.85546875" style="8" customWidth="1"/>
    <col min="13" max="13" width="9.140625" style="9" customWidth="1"/>
    <col min="14" max="14" width="11" style="9" customWidth="1"/>
    <col min="15" max="15" width="13.7109375" style="3" customWidth="1"/>
  </cols>
  <sheetData>
    <row r="1" spans="1:15" x14ac:dyDescent="0.25">
      <c r="B1" s="1"/>
      <c r="C1" s="13"/>
      <c r="D1" s="42" t="s">
        <v>5</v>
      </c>
      <c r="E1" s="42" t="s">
        <v>123</v>
      </c>
      <c r="F1" s="42"/>
      <c r="G1" s="1"/>
      <c r="H1" s="4"/>
      <c r="I1" s="4"/>
      <c r="J1" s="76"/>
      <c r="K1" s="77"/>
      <c r="L1" s="30" t="s">
        <v>190</v>
      </c>
      <c r="M1" s="86"/>
      <c r="N1" s="41" t="s">
        <v>14</v>
      </c>
      <c r="O1" s="86"/>
    </row>
    <row r="2" spans="1:15" x14ac:dyDescent="0.25">
      <c r="B2" s="1"/>
      <c r="C2" s="12"/>
      <c r="D2" s="27" t="s">
        <v>186</v>
      </c>
      <c r="E2" s="28" t="s">
        <v>7</v>
      </c>
      <c r="F2" s="28"/>
      <c r="G2" s="1"/>
      <c r="H2" s="4"/>
      <c r="I2" s="4"/>
      <c r="J2" s="76"/>
      <c r="K2" s="77"/>
      <c r="L2" s="79"/>
      <c r="M2" s="43"/>
      <c r="N2" s="43"/>
      <c r="O2" s="43"/>
    </row>
    <row r="3" spans="1:15" x14ac:dyDescent="0.25">
      <c r="B3" s="1"/>
      <c r="C3" s="15"/>
      <c r="D3" s="28" t="s">
        <v>187</v>
      </c>
      <c r="E3" s="29">
        <v>300</v>
      </c>
      <c r="F3" s="28"/>
      <c r="G3" s="1"/>
      <c r="H3" s="4"/>
      <c r="I3" s="4"/>
      <c r="J3" s="76"/>
      <c r="K3" s="80"/>
      <c r="L3" s="79"/>
      <c r="M3" s="80"/>
      <c r="N3" s="44" t="s">
        <v>188</v>
      </c>
      <c r="O3" s="45" t="s">
        <v>189</v>
      </c>
    </row>
    <row r="4" spans="1:15" x14ac:dyDescent="0.25">
      <c r="B4" s="1"/>
      <c r="C4" s="12"/>
      <c r="D4" s="28" t="s">
        <v>6</v>
      </c>
      <c r="E4" s="28" t="s">
        <v>124</v>
      </c>
      <c r="F4" s="28"/>
      <c r="G4" s="1"/>
      <c r="H4" s="4"/>
      <c r="I4" s="4"/>
      <c r="J4" s="76"/>
      <c r="K4" s="80" t="s">
        <v>205</v>
      </c>
      <c r="L4" s="79"/>
      <c r="M4" s="80"/>
      <c r="N4" s="44">
        <f>SUM(H14,H20,H26,H33,H39,H45,H52,H59,H67,H70)</f>
        <v>1218</v>
      </c>
      <c r="O4" s="45">
        <f>SUM(J14,J20,J26,J33,J39,J45,J52,J59,J67,J70)</f>
        <v>400</v>
      </c>
    </row>
    <row r="5" spans="1:15" x14ac:dyDescent="0.25">
      <c r="B5" s="1"/>
      <c r="C5" s="14"/>
      <c r="D5" s="43"/>
      <c r="E5" s="43"/>
      <c r="F5" s="43"/>
      <c r="G5" s="1"/>
      <c r="H5" s="4"/>
      <c r="I5" s="4"/>
      <c r="J5" s="76"/>
      <c r="K5" s="76"/>
      <c r="L5" s="81"/>
      <c r="M5" s="82"/>
      <c r="N5" s="81"/>
      <c r="O5" s="82"/>
    </row>
    <row r="6" spans="1:15" ht="15" customHeight="1" x14ac:dyDescent="0.25">
      <c r="A6" s="41" t="s">
        <v>191</v>
      </c>
      <c r="B6" s="31"/>
      <c r="C6" s="32"/>
      <c r="D6" s="5"/>
      <c r="E6" s="5"/>
      <c r="F6" s="5"/>
      <c r="J6" s="83"/>
      <c r="K6" s="84"/>
      <c r="L6" s="85"/>
      <c r="M6" s="78"/>
      <c r="N6" s="85"/>
      <c r="O6" s="78"/>
    </row>
    <row r="7" spans="1:15" ht="90.75" customHeight="1" x14ac:dyDescent="0.25">
      <c r="A7" s="97" t="s">
        <v>192</v>
      </c>
      <c r="B7" s="93" t="s">
        <v>193</v>
      </c>
      <c r="C7" s="93" t="s">
        <v>194</v>
      </c>
      <c r="D7" s="91" t="s">
        <v>195</v>
      </c>
      <c r="E7" s="91" t="s">
        <v>196</v>
      </c>
      <c r="F7" s="91" t="s">
        <v>197</v>
      </c>
      <c r="G7" s="93" t="s">
        <v>198</v>
      </c>
      <c r="H7" s="95" t="s">
        <v>199</v>
      </c>
      <c r="I7" s="96"/>
      <c r="J7" s="95" t="s">
        <v>200</v>
      </c>
      <c r="K7" s="96"/>
      <c r="L7" s="99" t="s">
        <v>201</v>
      </c>
      <c r="M7" s="93" t="s">
        <v>202</v>
      </c>
      <c r="N7" s="93" t="s">
        <v>203</v>
      </c>
      <c r="O7" s="89" t="s">
        <v>204</v>
      </c>
    </row>
    <row r="8" spans="1:15" ht="36" customHeight="1" x14ac:dyDescent="0.25">
      <c r="A8" s="98"/>
      <c r="B8" s="94"/>
      <c r="C8" s="94"/>
      <c r="D8" s="92"/>
      <c r="E8" s="92"/>
      <c r="F8" s="92"/>
      <c r="G8" s="94"/>
      <c r="H8" s="46" t="s">
        <v>0</v>
      </c>
      <c r="I8" s="47" t="s">
        <v>1</v>
      </c>
      <c r="J8" s="46" t="s">
        <v>0</v>
      </c>
      <c r="K8" s="47" t="s">
        <v>1</v>
      </c>
      <c r="L8" s="100"/>
      <c r="M8" s="94"/>
      <c r="N8" s="94"/>
      <c r="O8" s="90"/>
    </row>
    <row r="9" spans="1:15" ht="28.5" x14ac:dyDescent="0.25">
      <c r="A9" s="16">
        <v>1</v>
      </c>
      <c r="B9" s="17" t="s">
        <v>66</v>
      </c>
      <c r="C9" s="55" t="s">
        <v>141</v>
      </c>
      <c r="D9" s="48" t="s">
        <v>142</v>
      </c>
      <c r="E9" s="55"/>
      <c r="F9" s="55" t="s">
        <v>8</v>
      </c>
      <c r="G9" s="33" t="s">
        <v>21</v>
      </c>
      <c r="H9" s="18">
        <v>2</v>
      </c>
      <c r="I9" s="40">
        <v>2</v>
      </c>
      <c r="J9" s="18">
        <v>9</v>
      </c>
      <c r="K9" s="18">
        <v>9</v>
      </c>
      <c r="L9" s="19">
        <v>3</v>
      </c>
      <c r="M9" s="33" t="s">
        <v>2</v>
      </c>
      <c r="N9" s="33" t="s">
        <v>3</v>
      </c>
      <c r="O9" s="55" t="s">
        <v>24</v>
      </c>
    </row>
    <row r="10" spans="1:15" ht="28.5" x14ac:dyDescent="0.25">
      <c r="A10" s="16">
        <v>1</v>
      </c>
      <c r="B10" s="17" t="s">
        <v>67</v>
      </c>
      <c r="C10" s="55" t="s">
        <v>63</v>
      </c>
      <c r="D10" s="63" t="s">
        <v>101</v>
      </c>
      <c r="E10" s="17"/>
      <c r="F10" s="55" t="s">
        <v>9</v>
      </c>
      <c r="G10" s="33" t="s">
        <v>21</v>
      </c>
      <c r="H10" s="18">
        <v>0</v>
      </c>
      <c r="I10" s="40">
        <v>1</v>
      </c>
      <c r="J10" s="18">
        <v>0</v>
      </c>
      <c r="K10" s="18">
        <v>5</v>
      </c>
      <c r="L10" s="19">
        <v>3</v>
      </c>
      <c r="M10" s="33" t="s">
        <v>4</v>
      </c>
      <c r="N10" s="33" t="s">
        <v>3</v>
      </c>
      <c r="O10" s="55" t="s">
        <v>25</v>
      </c>
    </row>
    <row r="11" spans="1:15" x14ac:dyDescent="0.25">
      <c r="A11" s="16">
        <v>1</v>
      </c>
      <c r="B11" s="17" t="s">
        <v>68</v>
      </c>
      <c r="C11" s="55" t="s">
        <v>98</v>
      </c>
      <c r="D11" s="55" t="s">
        <v>102</v>
      </c>
      <c r="E11" s="17"/>
      <c r="F11" s="55" t="s">
        <v>8</v>
      </c>
      <c r="G11" s="33" t="s">
        <v>21</v>
      </c>
      <c r="H11" s="18">
        <v>2</v>
      </c>
      <c r="I11" s="18">
        <v>0</v>
      </c>
      <c r="J11" s="18">
        <v>9</v>
      </c>
      <c r="K11" s="18">
        <v>0</v>
      </c>
      <c r="L11" s="19">
        <v>3</v>
      </c>
      <c r="M11" s="33" t="s">
        <v>2</v>
      </c>
      <c r="N11" s="33" t="s">
        <v>3</v>
      </c>
      <c r="O11" s="55" t="s">
        <v>26</v>
      </c>
    </row>
    <row r="12" spans="1:15" ht="28.5" x14ac:dyDescent="0.25">
      <c r="A12" s="16">
        <v>1</v>
      </c>
      <c r="B12" s="17" t="s">
        <v>69</v>
      </c>
      <c r="C12" s="55" t="s">
        <v>64</v>
      </c>
      <c r="D12" s="55" t="s">
        <v>118</v>
      </c>
      <c r="E12" s="55"/>
      <c r="F12" s="55" t="s">
        <v>8</v>
      </c>
      <c r="G12" s="33" t="s">
        <v>21</v>
      </c>
      <c r="H12" s="18">
        <v>0</v>
      </c>
      <c r="I12" s="18">
        <v>2</v>
      </c>
      <c r="J12" s="18">
        <v>0</v>
      </c>
      <c r="K12" s="18">
        <v>9</v>
      </c>
      <c r="L12" s="19">
        <v>3</v>
      </c>
      <c r="M12" s="33" t="s">
        <v>4</v>
      </c>
      <c r="N12" s="33" t="s">
        <v>3</v>
      </c>
      <c r="O12" s="55" t="s">
        <v>28</v>
      </c>
    </row>
    <row r="13" spans="1:15" x14ac:dyDescent="0.25">
      <c r="A13" s="20"/>
      <c r="B13" s="21"/>
      <c r="C13" s="21"/>
      <c r="D13" s="21"/>
      <c r="E13" s="21"/>
      <c r="F13" s="21"/>
      <c r="G13" s="21"/>
      <c r="H13" s="22">
        <f>SUM(H9:H12)</f>
        <v>4</v>
      </c>
      <c r="I13" s="22">
        <f>SUM(I9:I12)</f>
        <v>5</v>
      </c>
      <c r="J13" s="22">
        <f>SUM(J9:J12)</f>
        <v>18</v>
      </c>
      <c r="K13" s="22">
        <f>SUM(K9:K12)</f>
        <v>23</v>
      </c>
      <c r="L13" s="22">
        <f>SUM(L9:L12)</f>
        <v>12</v>
      </c>
      <c r="M13" s="64"/>
      <c r="N13" s="64"/>
      <c r="O13" s="21"/>
    </row>
    <row r="14" spans="1:15" ht="28.5" x14ac:dyDescent="0.25">
      <c r="A14" s="20"/>
      <c r="B14" s="21"/>
      <c r="C14" s="21"/>
      <c r="D14" s="21"/>
      <c r="E14" s="21"/>
      <c r="F14" s="21"/>
      <c r="G14" s="39" t="s">
        <v>176</v>
      </c>
      <c r="H14" s="87">
        <f>SUM(H13:I13)*14</f>
        <v>126</v>
      </c>
      <c r="I14" s="88"/>
      <c r="J14" s="87">
        <f>SUM(J13:K13)</f>
        <v>41</v>
      </c>
      <c r="K14" s="88"/>
      <c r="L14" s="65"/>
      <c r="M14" s="64"/>
      <c r="N14" s="64"/>
      <c r="O14" s="21"/>
    </row>
    <row r="15" spans="1:15" ht="28.5" x14ac:dyDescent="0.25">
      <c r="A15" s="23">
        <v>2</v>
      </c>
      <c r="B15" s="24" t="s">
        <v>151</v>
      </c>
      <c r="C15" s="56" t="s">
        <v>10</v>
      </c>
      <c r="D15" s="56" t="s">
        <v>22</v>
      </c>
      <c r="E15" s="24"/>
      <c r="F15" s="56" t="s">
        <v>12</v>
      </c>
      <c r="G15" s="34" t="s">
        <v>21</v>
      </c>
      <c r="H15" s="25">
        <v>2</v>
      </c>
      <c r="I15" s="25">
        <v>1</v>
      </c>
      <c r="J15" s="25">
        <v>9</v>
      </c>
      <c r="K15" s="25">
        <v>5</v>
      </c>
      <c r="L15" s="26">
        <v>4</v>
      </c>
      <c r="M15" s="34" t="s">
        <v>2</v>
      </c>
      <c r="N15" s="34" t="s">
        <v>3</v>
      </c>
      <c r="O15" s="56" t="s">
        <v>23</v>
      </c>
    </row>
    <row r="16" spans="1:15" x14ac:dyDescent="0.25">
      <c r="A16" s="23">
        <v>2</v>
      </c>
      <c r="B16" s="24" t="s">
        <v>88</v>
      </c>
      <c r="C16" s="56" t="s">
        <v>95</v>
      </c>
      <c r="D16" s="66" t="s">
        <v>103</v>
      </c>
      <c r="E16" s="24"/>
      <c r="F16" s="56" t="s">
        <v>12</v>
      </c>
      <c r="G16" s="34" t="s">
        <v>21</v>
      </c>
      <c r="H16" s="25">
        <v>2</v>
      </c>
      <c r="I16" s="25">
        <v>0</v>
      </c>
      <c r="J16" s="25">
        <v>9</v>
      </c>
      <c r="K16" s="25">
        <v>0</v>
      </c>
      <c r="L16" s="26">
        <v>3</v>
      </c>
      <c r="M16" s="34" t="s">
        <v>2</v>
      </c>
      <c r="N16" s="34" t="s">
        <v>3</v>
      </c>
      <c r="O16" s="56" t="s">
        <v>27</v>
      </c>
    </row>
    <row r="17" spans="1:15" x14ac:dyDescent="0.25">
      <c r="A17" s="23">
        <v>2</v>
      </c>
      <c r="B17" s="24" t="s">
        <v>89</v>
      </c>
      <c r="C17" s="56" t="s">
        <v>96</v>
      </c>
      <c r="D17" s="56" t="s">
        <v>104</v>
      </c>
      <c r="E17" s="56" t="s">
        <v>68</v>
      </c>
      <c r="F17" s="56" t="s">
        <v>8</v>
      </c>
      <c r="G17" s="34" t="s">
        <v>21</v>
      </c>
      <c r="H17" s="25">
        <v>2</v>
      </c>
      <c r="I17" s="25">
        <v>1</v>
      </c>
      <c r="J17" s="25">
        <v>9</v>
      </c>
      <c r="K17" s="25">
        <v>5</v>
      </c>
      <c r="L17" s="26">
        <v>3</v>
      </c>
      <c r="M17" s="34" t="s">
        <v>2</v>
      </c>
      <c r="N17" s="34" t="s">
        <v>3</v>
      </c>
      <c r="O17" s="56" t="s">
        <v>29</v>
      </c>
    </row>
    <row r="18" spans="1:15" x14ac:dyDescent="0.25">
      <c r="A18" s="23">
        <v>2</v>
      </c>
      <c r="B18" s="24" t="s">
        <v>152</v>
      </c>
      <c r="C18" s="56" t="s">
        <v>97</v>
      </c>
      <c r="D18" s="56" t="s">
        <v>105</v>
      </c>
      <c r="E18" s="56"/>
      <c r="F18" s="56" t="s">
        <v>8</v>
      </c>
      <c r="G18" s="34" t="s">
        <v>21</v>
      </c>
      <c r="H18" s="25">
        <v>0</v>
      </c>
      <c r="I18" s="25">
        <v>1</v>
      </c>
      <c r="J18" s="25">
        <v>0</v>
      </c>
      <c r="K18" s="25">
        <v>5</v>
      </c>
      <c r="L18" s="26">
        <v>2</v>
      </c>
      <c r="M18" s="34" t="s">
        <v>4</v>
      </c>
      <c r="N18" s="34" t="s">
        <v>3</v>
      </c>
      <c r="O18" s="56" t="s">
        <v>30</v>
      </c>
    </row>
    <row r="19" spans="1:15" x14ac:dyDescent="0.25">
      <c r="A19" s="20"/>
      <c r="B19" s="21"/>
      <c r="C19" s="21"/>
      <c r="D19" s="21"/>
      <c r="E19" s="21"/>
      <c r="F19" s="21"/>
      <c r="G19" s="21"/>
      <c r="H19" s="22">
        <f>SUM(H15:H18)</f>
        <v>6</v>
      </c>
      <c r="I19" s="22">
        <f>SUM(I15:I18)</f>
        <v>3</v>
      </c>
      <c r="J19" s="22">
        <f>SUM(J15:J18)</f>
        <v>27</v>
      </c>
      <c r="K19" s="22">
        <f>SUM(K15:K18)</f>
        <v>15</v>
      </c>
      <c r="L19" s="22">
        <f>SUM(L15:L18)</f>
        <v>12</v>
      </c>
      <c r="M19" s="64"/>
      <c r="N19" s="64"/>
      <c r="O19" s="21"/>
    </row>
    <row r="20" spans="1:15" ht="28.5" x14ac:dyDescent="0.25">
      <c r="A20" s="20"/>
      <c r="B20" s="21"/>
      <c r="C20" s="21"/>
      <c r="D20" s="21"/>
      <c r="E20" s="21"/>
      <c r="F20" s="21"/>
      <c r="G20" s="39" t="s">
        <v>176</v>
      </c>
      <c r="H20" s="87">
        <f>SUM(H19:I19)*14</f>
        <v>126</v>
      </c>
      <c r="I20" s="88"/>
      <c r="J20" s="87">
        <f>SUM(J19:K19)</f>
        <v>42</v>
      </c>
      <c r="K20" s="88"/>
      <c r="L20" s="22"/>
      <c r="M20" s="64"/>
      <c r="N20" s="64"/>
      <c r="O20" s="21"/>
    </row>
    <row r="21" spans="1:15" ht="16.899999999999999" customHeight="1" x14ac:dyDescent="0.25">
      <c r="A21" s="16">
        <v>3</v>
      </c>
      <c r="B21" s="17" t="s">
        <v>153</v>
      </c>
      <c r="C21" s="55" t="s">
        <v>107</v>
      </c>
      <c r="D21" s="55" t="s">
        <v>106</v>
      </c>
      <c r="E21" s="17"/>
      <c r="F21" s="49" t="s">
        <v>57</v>
      </c>
      <c r="G21" s="33" t="s">
        <v>21</v>
      </c>
      <c r="H21" s="18">
        <v>2</v>
      </c>
      <c r="I21" s="18">
        <v>1</v>
      </c>
      <c r="J21" s="18">
        <v>9</v>
      </c>
      <c r="K21" s="18">
        <v>5</v>
      </c>
      <c r="L21" s="19">
        <v>4</v>
      </c>
      <c r="M21" s="33" t="s">
        <v>2</v>
      </c>
      <c r="N21" s="33" t="s">
        <v>3</v>
      </c>
      <c r="O21" s="55" t="s">
        <v>32</v>
      </c>
    </row>
    <row r="22" spans="1:15" x14ac:dyDescent="0.25">
      <c r="A22" s="16">
        <v>3</v>
      </c>
      <c r="B22" s="17" t="s">
        <v>154</v>
      </c>
      <c r="C22" s="49" t="s">
        <v>115</v>
      </c>
      <c r="D22" s="49" t="s">
        <v>110</v>
      </c>
      <c r="E22" s="49"/>
      <c r="F22" s="55" t="s">
        <v>12</v>
      </c>
      <c r="G22" s="33" t="s">
        <v>21</v>
      </c>
      <c r="H22" s="18">
        <v>2</v>
      </c>
      <c r="I22" s="18">
        <v>1</v>
      </c>
      <c r="J22" s="18">
        <v>9</v>
      </c>
      <c r="K22" s="18">
        <v>5</v>
      </c>
      <c r="L22" s="19">
        <v>4</v>
      </c>
      <c r="M22" s="33" t="s">
        <v>2</v>
      </c>
      <c r="N22" s="33" t="s">
        <v>3</v>
      </c>
      <c r="O22" s="49" t="s">
        <v>35</v>
      </c>
    </row>
    <row r="23" spans="1:15" x14ac:dyDescent="0.25">
      <c r="A23" s="16">
        <v>3</v>
      </c>
      <c r="B23" s="17" t="s">
        <v>90</v>
      </c>
      <c r="C23" s="55" t="s">
        <v>108</v>
      </c>
      <c r="D23" s="63" t="s">
        <v>109</v>
      </c>
      <c r="E23" s="55" t="s">
        <v>88</v>
      </c>
      <c r="F23" s="55" t="s">
        <v>12</v>
      </c>
      <c r="G23" s="33" t="s">
        <v>21</v>
      </c>
      <c r="H23" s="18">
        <v>0</v>
      </c>
      <c r="I23" s="18">
        <v>2</v>
      </c>
      <c r="J23" s="18">
        <v>0</v>
      </c>
      <c r="K23" s="18">
        <v>9</v>
      </c>
      <c r="L23" s="19">
        <v>3</v>
      </c>
      <c r="M23" s="33" t="s">
        <v>4</v>
      </c>
      <c r="N23" s="33" t="s">
        <v>3</v>
      </c>
      <c r="O23" s="55" t="s">
        <v>33</v>
      </c>
    </row>
    <row r="24" spans="1:15" ht="28.5" x14ac:dyDescent="0.25">
      <c r="A24" s="16">
        <v>3</v>
      </c>
      <c r="B24" s="17"/>
      <c r="C24" s="17" t="s">
        <v>206</v>
      </c>
      <c r="D24" s="17" t="s">
        <v>125</v>
      </c>
      <c r="E24" s="17"/>
      <c r="F24" s="17"/>
      <c r="G24" s="17"/>
      <c r="H24" s="18">
        <v>0</v>
      </c>
      <c r="I24" s="18">
        <v>1</v>
      </c>
      <c r="J24" s="18">
        <v>0</v>
      </c>
      <c r="K24" s="18">
        <v>5</v>
      </c>
      <c r="L24" s="19">
        <v>2</v>
      </c>
      <c r="M24" s="33"/>
      <c r="N24" s="33" t="s">
        <v>126</v>
      </c>
      <c r="O24" s="17"/>
    </row>
    <row r="25" spans="1:15" x14ac:dyDescent="0.25">
      <c r="A25" s="20"/>
      <c r="B25" s="21"/>
      <c r="C25" s="21"/>
      <c r="D25" s="21"/>
      <c r="E25" s="21"/>
      <c r="F25" s="21"/>
      <c r="G25" s="21"/>
      <c r="H25" s="22">
        <f>SUM(H21:H24)</f>
        <v>4</v>
      </c>
      <c r="I25" s="22">
        <f>SUM(I21:I24)</f>
        <v>5</v>
      </c>
      <c r="J25" s="22">
        <f>SUM(J21:J24)</f>
        <v>18</v>
      </c>
      <c r="K25" s="22">
        <f>SUM(K21:K24)</f>
        <v>24</v>
      </c>
      <c r="L25" s="22">
        <f>SUM(L21:L24)</f>
        <v>13</v>
      </c>
      <c r="M25" s="64"/>
      <c r="N25" s="64"/>
      <c r="O25" s="21"/>
    </row>
    <row r="26" spans="1:15" ht="28.5" x14ac:dyDescent="0.25">
      <c r="A26" s="20"/>
      <c r="B26" s="21"/>
      <c r="C26" s="21"/>
      <c r="D26" s="21"/>
      <c r="E26" s="21"/>
      <c r="F26" s="21"/>
      <c r="G26" s="39" t="s">
        <v>176</v>
      </c>
      <c r="H26" s="87">
        <f>SUM(H25:I25)*14</f>
        <v>126</v>
      </c>
      <c r="I26" s="88"/>
      <c r="J26" s="87">
        <f>SUM(J25:K25)</f>
        <v>42</v>
      </c>
      <c r="K26" s="88"/>
      <c r="L26" s="22"/>
      <c r="M26" s="64"/>
      <c r="N26" s="64"/>
      <c r="O26" s="21"/>
    </row>
    <row r="27" spans="1:15" x14ac:dyDescent="0.25">
      <c r="A27" s="23">
        <v>4</v>
      </c>
      <c r="B27" s="24" t="s">
        <v>70</v>
      </c>
      <c r="C27" s="56" t="s">
        <v>127</v>
      </c>
      <c r="D27" s="56" t="s">
        <v>128</v>
      </c>
      <c r="E27" s="24"/>
      <c r="F27" s="56" t="s">
        <v>9</v>
      </c>
      <c r="G27" s="34" t="s">
        <v>21</v>
      </c>
      <c r="H27" s="25">
        <v>0</v>
      </c>
      <c r="I27" s="25">
        <v>2</v>
      </c>
      <c r="J27" s="25">
        <v>0</v>
      </c>
      <c r="K27" s="25">
        <v>9</v>
      </c>
      <c r="L27" s="26">
        <v>3</v>
      </c>
      <c r="M27" s="34" t="s">
        <v>4</v>
      </c>
      <c r="N27" s="34" t="s">
        <v>3</v>
      </c>
      <c r="O27" s="56" t="s">
        <v>42</v>
      </c>
    </row>
    <row r="28" spans="1:15" ht="22.15" customHeight="1" x14ac:dyDescent="0.25">
      <c r="A28" s="23">
        <v>4</v>
      </c>
      <c r="B28" s="24" t="s">
        <v>166</v>
      </c>
      <c r="C28" s="56" t="s">
        <v>114</v>
      </c>
      <c r="D28" s="56" t="s">
        <v>111</v>
      </c>
      <c r="E28" s="56" t="s">
        <v>153</v>
      </c>
      <c r="F28" s="56" t="s">
        <v>57</v>
      </c>
      <c r="G28" s="34" t="s">
        <v>21</v>
      </c>
      <c r="H28" s="25">
        <v>2</v>
      </c>
      <c r="I28" s="25">
        <v>2</v>
      </c>
      <c r="J28" s="25">
        <v>9</v>
      </c>
      <c r="K28" s="25">
        <v>9</v>
      </c>
      <c r="L28" s="26">
        <v>4</v>
      </c>
      <c r="M28" s="34" t="s">
        <v>2</v>
      </c>
      <c r="N28" s="34" t="s">
        <v>3</v>
      </c>
      <c r="O28" s="56" t="s">
        <v>36</v>
      </c>
    </row>
    <row r="29" spans="1:15" x14ac:dyDescent="0.25">
      <c r="A29" s="23">
        <v>4</v>
      </c>
      <c r="B29" s="24" t="s">
        <v>155</v>
      </c>
      <c r="C29" s="56" t="s">
        <v>116</v>
      </c>
      <c r="D29" s="56" t="s">
        <v>117</v>
      </c>
      <c r="E29" s="56" t="s">
        <v>154</v>
      </c>
      <c r="F29" s="56" t="s">
        <v>57</v>
      </c>
      <c r="G29" s="34" t="s">
        <v>21</v>
      </c>
      <c r="H29" s="25">
        <v>2</v>
      </c>
      <c r="I29" s="25">
        <v>1</v>
      </c>
      <c r="J29" s="25">
        <v>9</v>
      </c>
      <c r="K29" s="25">
        <v>5</v>
      </c>
      <c r="L29" s="26">
        <v>4</v>
      </c>
      <c r="M29" s="34" t="s">
        <v>2</v>
      </c>
      <c r="N29" s="34" t="s">
        <v>3</v>
      </c>
      <c r="O29" s="56" t="s">
        <v>40</v>
      </c>
    </row>
    <row r="30" spans="1:15" x14ac:dyDescent="0.25">
      <c r="A30" s="23">
        <v>4</v>
      </c>
      <c r="B30" s="24" t="s">
        <v>156</v>
      </c>
      <c r="C30" s="24" t="s">
        <v>113</v>
      </c>
      <c r="D30" s="56" t="s">
        <v>112</v>
      </c>
      <c r="E30" s="67"/>
      <c r="F30" s="56" t="s">
        <v>8</v>
      </c>
      <c r="G30" s="34" t="s">
        <v>21</v>
      </c>
      <c r="H30" s="25">
        <v>0</v>
      </c>
      <c r="I30" s="25">
        <v>1</v>
      </c>
      <c r="J30" s="25">
        <v>0</v>
      </c>
      <c r="K30" s="25">
        <v>5</v>
      </c>
      <c r="L30" s="26">
        <v>2</v>
      </c>
      <c r="M30" s="68" t="s">
        <v>4</v>
      </c>
      <c r="N30" s="68" t="s">
        <v>3</v>
      </c>
      <c r="O30" s="67" t="s">
        <v>39</v>
      </c>
    </row>
    <row r="31" spans="1:15" ht="28.5" x14ac:dyDescent="0.25">
      <c r="A31" s="23">
        <v>4</v>
      </c>
      <c r="B31" s="24"/>
      <c r="C31" s="24" t="s">
        <v>206</v>
      </c>
      <c r="D31" s="24" t="s">
        <v>125</v>
      </c>
      <c r="E31" s="24"/>
      <c r="F31" s="56"/>
      <c r="G31" s="34"/>
      <c r="H31" s="25">
        <v>0</v>
      </c>
      <c r="I31" s="25">
        <v>1</v>
      </c>
      <c r="J31" s="25">
        <v>0</v>
      </c>
      <c r="K31" s="25">
        <v>5</v>
      </c>
      <c r="L31" s="26">
        <v>2</v>
      </c>
      <c r="M31" s="34"/>
      <c r="N31" s="34" t="s">
        <v>126</v>
      </c>
      <c r="O31" s="24"/>
    </row>
    <row r="32" spans="1:15" x14ac:dyDescent="0.25">
      <c r="A32" s="20"/>
      <c r="B32" s="21"/>
      <c r="C32" s="21"/>
      <c r="D32" s="21"/>
      <c r="E32" s="21"/>
      <c r="F32" s="21"/>
      <c r="G32" s="21"/>
      <c r="H32" s="22">
        <f>SUM(H27:H31)</f>
        <v>4</v>
      </c>
      <c r="I32" s="22">
        <f>SUM(I27:I31)</f>
        <v>7</v>
      </c>
      <c r="J32" s="22">
        <f>SUM(J27:J31)</f>
        <v>18</v>
      </c>
      <c r="K32" s="22">
        <f>SUM(K27:K31)</f>
        <v>33</v>
      </c>
      <c r="L32" s="22">
        <f>SUM(L27:L31)</f>
        <v>15</v>
      </c>
      <c r="M32" s="64"/>
      <c r="N32" s="64"/>
      <c r="O32" s="21"/>
    </row>
    <row r="33" spans="1:15" ht="28.5" x14ac:dyDescent="0.25">
      <c r="A33" s="20"/>
      <c r="B33" s="21"/>
      <c r="C33" s="21"/>
      <c r="D33" s="21"/>
      <c r="E33" s="21"/>
      <c r="F33" s="21"/>
      <c r="G33" s="39" t="s">
        <v>176</v>
      </c>
      <c r="H33" s="87">
        <f>SUM(H32:I32)*14</f>
        <v>154</v>
      </c>
      <c r="I33" s="88"/>
      <c r="J33" s="87">
        <f>SUM(J32:K32)</f>
        <v>51</v>
      </c>
      <c r="K33" s="88"/>
      <c r="L33" s="22"/>
      <c r="M33" s="64"/>
      <c r="N33" s="64"/>
      <c r="O33" s="21"/>
    </row>
    <row r="34" spans="1:15" ht="28.5" x14ac:dyDescent="0.25">
      <c r="A34" s="16">
        <v>5</v>
      </c>
      <c r="B34" s="17" t="s">
        <v>167</v>
      </c>
      <c r="C34" s="49" t="s">
        <v>143</v>
      </c>
      <c r="D34" s="49" t="s">
        <v>184</v>
      </c>
      <c r="E34" s="17"/>
      <c r="F34" s="49" t="s">
        <v>8</v>
      </c>
      <c r="G34" s="33" t="s">
        <v>21</v>
      </c>
      <c r="H34" s="18">
        <v>2</v>
      </c>
      <c r="I34" s="18">
        <v>1</v>
      </c>
      <c r="J34" s="18">
        <v>9</v>
      </c>
      <c r="K34" s="18">
        <v>5</v>
      </c>
      <c r="L34" s="19">
        <v>3</v>
      </c>
      <c r="M34" s="33" t="s">
        <v>2</v>
      </c>
      <c r="N34" s="33" t="s">
        <v>3</v>
      </c>
      <c r="O34" s="55"/>
    </row>
    <row r="35" spans="1:15" x14ac:dyDescent="0.25">
      <c r="A35" s="16">
        <v>5</v>
      </c>
      <c r="B35" s="17" t="s">
        <v>149</v>
      </c>
      <c r="C35" s="55" t="s">
        <v>144</v>
      </c>
      <c r="D35" s="55" t="s">
        <v>145</v>
      </c>
      <c r="E35" s="55"/>
      <c r="F35" s="55" t="s">
        <v>14</v>
      </c>
      <c r="G35" s="33" t="s">
        <v>21</v>
      </c>
      <c r="H35" s="18">
        <v>2</v>
      </c>
      <c r="I35" s="18">
        <v>2</v>
      </c>
      <c r="J35" s="18">
        <v>9</v>
      </c>
      <c r="K35" s="18">
        <v>9</v>
      </c>
      <c r="L35" s="19">
        <v>4</v>
      </c>
      <c r="M35" s="33" t="s">
        <v>2</v>
      </c>
      <c r="N35" s="33" t="s">
        <v>3</v>
      </c>
      <c r="O35" s="55" t="s">
        <v>37</v>
      </c>
    </row>
    <row r="36" spans="1:15" ht="28.5" x14ac:dyDescent="0.25">
      <c r="A36" s="16">
        <v>5</v>
      </c>
      <c r="B36" s="17" t="s">
        <v>157</v>
      </c>
      <c r="C36" s="55" t="s">
        <v>11</v>
      </c>
      <c r="D36" s="55" t="s">
        <v>31</v>
      </c>
      <c r="E36" s="17"/>
      <c r="F36" s="55" t="s">
        <v>57</v>
      </c>
      <c r="G36" s="33" t="s">
        <v>21</v>
      </c>
      <c r="H36" s="18">
        <v>0</v>
      </c>
      <c r="I36" s="18">
        <v>2</v>
      </c>
      <c r="J36" s="18">
        <v>0</v>
      </c>
      <c r="K36" s="18">
        <v>9</v>
      </c>
      <c r="L36" s="19">
        <v>3</v>
      </c>
      <c r="M36" s="33" t="s">
        <v>4</v>
      </c>
      <c r="N36" s="33" t="s">
        <v>3</v>
      </c>
      <c r="O36" s="17"/>
    </row>
    <row r="37" spans="1:15" x14ac:dyDescent="0.25">
      <c r="A37" s="16">
        <v>5</v>
      </c>
      <c r="B37" s="17" t="s">
        <v>71</v>
      </c>
      <c r="C37" s="55" t="s">
        <v>129</v>
      </c>
      <c r="D37" s="55" t="s">
        <v>130</v>
      </c>
      <c r="E37" s="55" t="s">
        <v>70</v>
      </c>
      <c r="F37" s="55" t="s">
        <v>9</v>
      </c>
      <c r="G37" s="33" t="s">
        <v>21</v>
      </c>
      <c r="H37" s="18">
        <v>0</v>
      </c>
      <c r="I37" s="18">
        <v>2</v>
      </c>
      <c r="J37" s="18">
        <v>0</v>
      </c>
      <c r="K37" s="18">
        <v>9</v>
      </c>
      <c r="L37" s="19">
        <v>3</v>
      </c>
      <c r="M37" s="33" t="s">
        <v>4</v>
      </c>
      <c r="N37" s="33" t="s">
        <v>3</v>
      </c>
      <c r="O37" s="55" t="s">
        <v>44</v>
      </c>
    </row>
    <row r="38" spans="1:15" x14ac:dyDescent="0.25">
      <c r="A38" s="20"/>
      <c r="B38" s="21"/>
      <c r="C38" s="21"/>
      <c r="D38" s="21"/>
      <c r="E38" s="21"/>
      <c r="F38" s="21"/>
      <c r="G38" s="21"/>
      <c r="H38" s="22">
        <f>SUM(H34:H37)</f>
        <v>4</v>
      </c>
      <c r="I38" s="22">
        <f>SUM(I34:I37)</f>
        <v>7</v>
      </c>
      <c r="J38" s="22">
        <f>SUM(J34:J37)</f>
        <v>18</v>
      </c>
      <c r="K38" s="22">
        <f>SUM(K34:K37)</f>
        <v>32</v>
      </c>
      <c r="L38" s="22">
        <f>SUM(L34:L37)</f>
        <v>13</v>
      </c>
      <c r="M38" s="64"/>
      <c r="N38" s="64"/>
      <c r="O38" s="21"/>
    </row>
    <row r="39" spans="1:15" ht="28.5" x14ac:dyDescent="0.25">
      <c r="A39" s="20"/>
      <c r="B39" s="21"/>
      <c r="C39" s="21"/>
      <c r="D39" s="21"/>
      <c r="E39" s="21"/>
      <c r="F39" s="21"/>
      <c r="G39" s="39" t="s">
        <v>176</v>
      </c>
      <c r="H39" s="87">
        <f>SUM(H38:I38)*14</f>
        <v>154</v>
      </c>
      <c r="I39" s="88"/>
      <c r="J39" s="87">
        <f>SUM(J38:K38)</f>
        <v>50</v>
      </c>
      <c r="K39" s="88"/>
      <c r="L39" s="22"/>
      <c r="M39" s="64"/>
      <c r="N39" s="64"/>
      <c r="O39" s="21"/>
    </row>
    <row r="40" spans="1:15" ht="28.5" x14ac:dyDescent="0.25">
      <c r="A40" s="23">
        <v>6</v>
      </c>
      <c r="B40" s="24" t="s">
        <v>168</v>
      </c>
      <c r="C40" s="56" t="s">
        <v>165</v>
      </c>
      <c r="D40" s="56" t="s">
        <v>146</v>
      </c>
      <c r="E40" s="56"/>
      <c r="F40" s="56" t="s">
        <v>14</v>
      </c>
      <c r="G40" s="34" t="s">
        <v>21</v>
      </c>
      <c r="H40" s="25">
        <v>2</v>
      </c>
      <c r="I40" s="25">
        <v>2</v>
      </c>
      <c r="J40" s="25">
        <v>9</v>
      </c>
      <c r="K40" s="25">
        <v>9</v>
      </c>
      <c r="L40" s="26">
        <v>4</v>
      </c>
      <c r="M40" s="34" t="s">
        <v>2</v>
      </c>
      <c r="N40" s="34" t="s">
        <v>3</v>
      </c>
      <c r="O40" s="56" t="s">
        <v>43</v>
      </c>
    </row>
    <row r="41" spans="1:15" ht="28.5" x14ac:dyDescent="0.25">
      <c r="A41" s="23">
        <v>6</v>
      </c>
      <c r="B41" s="24" t="s">
        <v>91</v>
      </c>
      <c r="C41" s="56" t="s">
        <v>18</v>
      </c>
      <c r="D41" s="56" t="s">
        <v>49</v>
      </c>
      <c r="E41" s="56"/>
      <c r="F41" s="56" t="s">
        <v>57</v>
      </c>
      <c r="G41" s="34" t="s">
        <v>21</v>
      </c>
      <c r="H41" s="25">
        <v>0</v>
      </c>
      <c r="I41" s="25">
        <v>2</v>
      </c>
      <c r="J41" s="25">
        <v>0</v>
      </c>
      <c r="K41" s="25">
        <v>9</v>
      </c>
      <c r="L41" s="26">
        <v>3</v>
      </c>
      <c r="M41" s="34" t="s">
        <v>4</v>
      </c>
      <c r="N41" s="34" t="s">
        <v>3</v>
      </c>
      <c r="O41" s="56" t="s">
        <v>50</v>
      </c>
    </row>
    <row r="42" spans="1:15" x14ac:dyDescent="0.25">
      <c r="A42" s="23">
        <v>6</v>
      </c>
      <c r="B42" s="24" t="s">
        <v>92</v>
      </c>
      <c r="C42" s="56" t="s">
        <v>17</v>
      </c>
      <c r="D42" s="56" t="s">
        <v>47</v>
      </c>
      <c r="E42" s="56"/>
      <c r="F42" s="56" t="s">
        <v>57</v>
      </c>
      <c r="G42" s="34" t="s">
        <v>21</v>
      </c>
      <c r="H42" s="25">
        <v>2</v>
      </c>
      <c r="I42" s="25">
        <v>1</v>
      </c>
      <c r="J42" s="25">
        <v>9</v>
      </c>
      <c r="K42" s="25">
        <v>5</v>
      </c>
      <c r="L42" s="26">
        <v>3</v>
      </c>
      <c r="M42" s="34" t="s">
        <v>2</v>
      </c>
      <c r="N42" s="34" t="s">
        <v>3</v>
      </c>
      <c r="O42" s="56" t="s">
        <v>48</v>
      </c>
    </row>
    <row r="43" spans="1:15" x14ac:dyDescent="0.25">
      <c r="A43" s="23">
        <v>6</v>
      </c>
      <c r="B43" s="24" t="s">
        <v>72</v>
      </c>
      <c r="C43" s="56" t="s">
        <v>131</v>
      </c>
      <c r="D43" s="56" t="s">
        <v>132</v>
      </c>
      <c r="E43" s="56" t="s">
        <v>71</v>
      </c>
      <c r="F43" s="56" t="s">
        <v>9</v>
      </c>
      <c r="G43" s="34" t="s">
        <v>21</v>
      </c>
      <c r="H43" s="25">
        <v>0</v>
      </c>
      <c r="I43" s="25">
        <v>1</v>
      </c>
      <c r="J43" s="25">
        <v>0</v>
      </c>
      <c r="K43" s="25">
        <v>5</v>
      </c>
      <c r="L43" s="26">
        <v>2</v>
      </c>
      <c r="M43" s="34" t="s">
        <v>4</v>
      </c>
      <c r="N43" s="34" t="s">
        <v>3</v>
      </c>
      <c r="O43" s="56" t="s">
        <v>51</v>
      </c>
    </row>
    <row r="44" spans="1:15" x14ac:dyDescent="0.25">
      <c r="A44" s="20"/>
      <c r="B44" s="21"/>
      <c r="C44" s="21"/>
      <c r="D44" s="21"/>
      <c r="E44" s="21"/>
      <c r="F44" s="21"/>
      <c r="G44" s="21"/>
      <c r="H44" s="22">
        <f>SUM(H40:H43)</f>
        <v>4</v>
      </c>
      <c r="I44" s="22">
        <f>SUM(I40:I43)</f>
        <v>6</v>
      </c>
      <c r="J44" s="22">
        <f>SUM(J40:J43)</f>
        <v>18</v>
      </c>
      <c r="K44" s="22">
        <f>SUM(K40:K43)</f>
        <v>28</v>
      </c>
      <c r="L44" s="22">
        <f>SUM(L40:L43)</f>
        <v>12</v>
      </c>
      <c r="M44" s="64"/>
      <c r="N44" s="64"/>
      <c r="O44" s="21"/>
    </row>
    <row r="45" spans="1:15" ht="28.5" x14ac:dyDescent="0.25">
      <c r="A45" s="20"/>
      <c r="B45" s="21"/>
      <c r="C45" s="21"/>
      <c r="D45" s="21"/>
      <c r="E45" s="21"/>
      <c r="F45" s="21"/>
      <c r="G45" s="39" t="s">
        <v>176</v>
      </c>
      <c r="H45" s="87">
        <f>SUM(H44:I44)*14</f>
        <v>140</v>
      </c>
      <c r="I45" s="88"/>
      <c r="J45" s="87">
        <f>SUM(J44:K44)</f>
        <v>46</v>
      </c>
      <c r="K45" s="88"/>
      <c r="L45" s="22"/>
      <c r="M45" s="64"/>
      <c r="N45" s="64"/>
      <c r="O45" s="21"/>
    </row>
    <row r="46" spans="1:15" ht="28.5" x14ac:dyDescent="0.25">
      <c r="A46" s="16">
        <v>7</v>
      </c>
      <c r="B46" s="17" t="s">
        <v>169</v>
      </c>
      <c r="C46" s="55" t="s">
        <v>16</v>
      </c>
      <c r="D46" s="55" t="s">
        <v>45</v>
      </c>
      <c r="E46" s="55"/>
      <c r="F46" s="55" t="s">
        <v>57</v>
      </c>
      <c r="G46" s="33" t="s">
        <v>21</v>
      </c>
      <c r="H46" s="18">
        <v>2</v>
      </c>
      <c r="I46" s="18">
        <v>0</v>
      </c>
      <c r="J46" s="18">
        <v>9</v>
      </c>
      <c r="K46" s="18">
        <v>0</v>
      </c>
      <c r="L46" s="19">
        <v>3</v>
      </c>
      <c r="M46" s="33" t="s">
        <v>2</v>
      </c>
      <c r="N46" s="33" t="s">
        <v>3</v>
      </c>
      <c r="O46" s="17"/>
    </row>
    <row r="47" spans="1:15" x14ac:dyDescent="0.25">
      <c r="A47" s="16">
        <v>7</v>
      </c>
      <c r="B47" s="17" t="s">
        <v>93</v>
      </c>
      <c r="C47" s="55" t="s">
        <v>119</v>
      </c>
      <c r="D47" s="55" t="s">
        <v>120</v>
      </c>
      <c r="E47" s="55"/>
      <c r="F47" s="55" t="s">
        <v>14</v>
      </c>
      <c r="G47" s="33" t="s">
        <v>21</v>
      </c>
      <c r="H47" s="18">
        <v>2</v>
      </c>
      <c r="I47" s="18">
        <v>2</v>
      </c>
      <c r="J47" s="18">
        <v>9</v>
      </c>
      <c r="K47" s="18">
        <v>9</v>
      </c>
      <c r="L47" s="19">
        <v>4</v>
      </c>
      <c r="M47" s="33" t="s">
        <v>2</v>
      </c>
      <c r="N47" s="33" t="s">
        <v>3</v>
      </c>
      <c r="O47" s="55" t="s">
        <v>46</v>
      </c>
    </row>
    <row r="48" spans="1:15" x14ac:dyDescent="0.25">
      <c r="A48" s="16">
        <v>7</v>
      </c>
      <c r="B48" s="17" t="s">
        <v>158</v>
      </c>
      <c r="C48" s="74" t="s">
        <v>65</v>
      </c>
      <c r="D48" s="48" t="s">
        <v>99</v>
      </c>
      <c r="E48" s="55"/>
      <c r="F48" s="55" t="s">
        <v>58</v>
      </c>
      <c r="G48" s="33" t="s">
        <v>21</v>
      </c>
      <c r="H48" s="18">
        <v>2</v>
      </c>
      <c r="I48" s="18">
        <v>1</v>
      </c>
      <c r="J48" s="18">
        <v>9</v>
      </c>
      <c r="K48" s="18">
        <v>5</v>
      </c>
      <c r="L48" s="19">
        <v>3</v>
      </c>
      <c r="M48" s="33" t="s">
        <v>2</v>
      </c>
      <c r="N48" s="33" t="s">
        <v>3</v>
      </c>
      <c r="O48" s="55"/>
    </row>
    <row r="49" spans="1:15" x14ac:dyDescent="0.25">
      <c r="A49" s="16">
        <v>7</v>
      </c>
      <c r="B49" s="17" t="s">
        <v>140</v>
      </c>
      <c r="C49" s="55" t="s">
        <v>74</v>
      </c>
      <c r="D49" s="55" t="s">
        <v>134</v>
      </c>
      <c r="E49" s="55"/>
      <c r="F49" s="55" t="s">
        <v>9</v>
      </c>
      <c r="G49" s="33" t="s">
        <v>21</v>
      </c>
      <c r="H49" s="18">
        <v>0</v>
      </c>
      <c r="I49" s="18">
        <v>1</v>
      </c>
      <c r="J49" s="18">
        <v>0</v>
      </c>
      <c r="K49" s="18">
        <v>5</v>
      </c>
      <c r="L49" s="19">
        <v>2</v>
      </c>
      <c r="M49" s="33" t="s">
        <v>4</v>
      </c>
      <c r="N49" s="33" t="s">
        <v>3</v>
      </c>
      <c r="O49" s="55"/>
    </row>
    <row r="50" spans="1:15" x14ac:dyDescent="0.25">
      <c r="A50" s="16">
        <v>7</v>
      </c>
      <c r="B50" s="17" t="s">
        <v>75</v>
      </c>
      <c r="C50" s="55" t="s">
        <v>76</v>
      </c>
      <c r="D50" s="55" t="s">
        <v>77</v>
      </c>
      <c r="E50" s="55"/>
      <c r="F50" s="55" t="s">
        <v>14</v>
      </c>
      <c r="G50" s="33" t="s">
        <v>21</v>
      </c>
      <c r="H50" s="18">
        <v>0</v>
      </c>
      <c r="I50" s="18">
        <v>0</v>
      </c>
      <c r="J50" s="18">
        <v>0</v>
      </c>
      <c r="K50" s="18">
        <v>0</v>
      </c>
      <c r="L50" s="19">
        <v>0</v>
      </c>
      <c r="M50" s="33" t="s">
        <v>133</v>
      </c>
      <c r="N50" s="33"/>
      <c r="O50" s="55"/>
    </row>
    <row r="51" spans="1:15" x14ac:dyDescent="0.25">
      <c r="A51" s="50"/>
      <c r="B51" s="51"/>
      <c r="C51" s="51"/>
      <c r="D51" s="51"/>
      <c r="E51" s="51"/>
      <c r="F51" s="51"/>
      <c r="G51" s="51"/>
      <c r="H51" s="52">
        <f>SUM(H46:H50)</f>
        <v>6</v>
      </c>
      <c r="I51" s="52">
        <f>SUM(I46:I50)</f>
        <v>4</v>
      </c>
      <c r="J51" s="22">
        <f>SUM(J46:J50)</f>
        <v>27</v>
      </c>
      <c r="K51" s="22">
        <f>SUM(K46:K50)</f>
        <v>19</v>
      </c>
      <c r="L51" s="52">
        <f>SUM(L46:L50)</f>
        <v>12</v>
      </c>
      <c r="M51" s="69"/>
      <c r="N51" s="69"/>
      <c r="O51" s="51"/>
    </row>
    <row r="52" spans="1:15" ht="28.5" x14ac:dyDescent="0.25">
      <c r="A52" s="50"/>
      <c r="B52" s="51"/>
      <c r="C52" s="51"/>
      <c r="D52" s="51"/>
      <c r="E52" s="51"/>
      <c r="F52" s="51"/>
      <c r="G52" s="39" t="s">
        <v>176</v>
      </c>
      <c r="H52" s="101">
        <f>SUM(H51:I51)*14</f>
        <v>140</v>
      </c>
      <c r="I52" s="101"/>
      <c r="J52" s="87">
        <f>SUM(J51:K51)</f>
        <v>46</v>
      </c>
      <c r="K52" s="88"/>
      <c r="L52" s="52"/>
      <c r="M52" s="69"/>
      <c r="N52" s="69"/>
      <c r="O52" s="51"/>
    </row>
    <row r="53" spans="1:15" x14ac:dyDescent="0.25">
      <c r="A53" s="23">
        <v>8</v>
      </c>
      <c r="B53" s="24" t="s">
        <v>150</v>
      </c>
      <c r="C53" s="56" t="s">
        <v>121</v>
      </c>
      <c r="D53" s="56" t="s">
        <v>122</v>
      </c>
      <c r="E53" s="56" t="s">
        <v>93</v>
      </c>
      <c r="F53" s="56" t="s">
        <v>14</v>
      </c>
      <c r="G53" s="34" t="s">
        <v>21</v>
      </c>
      <c r="H53" s="25">
        <v>2</v>
      </c>
      <c r="I53" s="25">
        <v>1</v>
      </c>
      <c r="J53" s="25">
        <v>9</v>
      </c>
      <c r="K53" s="25">
        <v>5</v>
      </c>
      <c r="L53" s="26">
        <v>3</v>
      </c>
      <c r="M53" s="34" t="s">
        <v>2</v>
      </c>
      <c r="N53" s="34" t="s">
        <v>3</v>
      </c>
      <c r="O53" s="56" t="s">
        <v>53</v>
      </c>
    </row>
    <row r="54" spans="1:15" x14ac:dyDescent="0.25">
      <c r="A54" s="23">
        <v>8</v>
      </c>
      <c r="B54" s="24" t="s">
        <v>170</v>
      </c>
      <c r="C54" s="56" t="s">
        <v>20</v>
      </c>
      <c r="D54" s="56" t="s">
        <v>54</v>
      </c>
      <c r="E54" s="56"/>
      <c r="F54" s="56" t="s">
        <v>14</v>
      </c>
      <c r="G54" s="34" t="s">
        <v>21</v>
      </c>
      <c r="H54" s="25">
        <v>0</v>
      </c>
      <c r="I54" s="25">
        <v>2</v>
      </c>
      <c r="J54" s="25">
        <v>0</v>
      </c>
      <c r="K54" s="25">
        <v>9</v>
      </c>
      <c r="L54" s="26">
        <v>3</v>
      </c>
      <c r="M54" s="34" t="s">
        <v>4</v>
      </c>
      <c r="N54" s="34" t="s">
        <v>3</v>
      </c>
      <c r="O54" s="56" t="s">
        <v>55</v>
      </c>
    </row>
    <row r="55" spans="1:15" x14ac:dyDescent="0.25">
      <c r="A55" s="23">
        <v>8</v>
      </c>
      <c r="B55" s="24" t="s">
        <v>171</v>
      </c>
      <c r="C55" s="56" t="s">
        <v>147</v>
      </c>
      <c r="D55" s="56" t="s">
        <v>148</v>
      </c>
      <c r="E55" s="24"/>
      <c r="F55" s="56" t="s">
        <v>8</v>
      </c>
      <c r="G55" s="34" t="s">
        <v>21</v>
      </c>
      <c r="H55" s="25">
        <v>2</v>
      </c>
      <c r="I55" s="25">
        <v>0</v>
      </c>
      <c r="J55" s="25">
        <v>9</v>
      </c>
      <c r="K55" s="25">
        <v>0</v>
      </c>
      <c r="L55" s="26">
        <v>3</v>
      </c>
      <c r="M55" s="34" t="s">
        <v>2</v>
      </c>
      <c r="N55" s="34" t="s">
        <v>3</v>
      </c>
      <c r="O55" s="56" t="s">
        <v>41</v>
      </c>
    </row>
    <row r="56" spans="1:15" x14ac:dyDescent="0.25">
      <c r="A56" s="23">
        <v>8</v>
      </c>
      <c r="B56" s="24" t="s">
        <v>172</v>
      </c>
      <c r="C56" s="56" t="s">
        <v>61</v>
      </c>
      <c r="D56" s="75" t="s">
        <v>100</v>
      </c>
      <c r="E56" s="56"/>
      <c r="F56" s="56" t="s">
        <v>8</v>
      </c>
      <c r="G56" s="34" t="s">
        <v>21</v>
      </c>
      <c r="H56" s="25">
        <v>0</v>
      </c>
      <c r="I56" s="25">
        <v>2</v>
      </c>
      <c r="J56" s="25">
        <v>0</v>
      </c>
      <c r="K56" s="25">
        <v>9</v>
      </c>
      <c r="L56" s="26">
        <v>3</v>
      </c>
      <c r="M56" s="34" t="s">
        <v>4</v>
      </c>
      <c r="N56" s="34" t="s">
        <v>3</v>
      </c>
      <c r="O56" s="24"/>
    </row>
    <row r="57" spans="1:15" x14ac:dyDescent="0.25">
      <c r="A57" s="23">
        <v>8</v>
      </c>
      <c r="B57" s="24" t="s">
        <v>79</v>
      </c>
      <c r="C57" s="56" t="s">
        <v>80</v>
      </c>
      <c r="D57" s="56" t="s">
        <v>81</v>
      </c>
      <c r="E57" s="56"/>
      <c r="F57" s="56"/>
      <c r="G57" s="34" t="s">
        <v>21</v>
      </c>
      <c r="H57" s="25">
        <v>0</v>
      </c>
      <c r="I57" s="25">
        <v>0</v>
      </c>
      <c r="J57" s="25">
        <v>0</v>
      </c>
      <c r="K57" s="25">
        <v>0</v>
      </c>
      <c r="L57" s="26">
        <v>0</v>
      </c>
      <c r="M57" s="34" t="s">
        <v>133</v>
      </c>
      <c r="N57" s="34" t="s">
        <v>3</v>
      </c>
      <c r="O57" s="24"/>
    </row>
    <row r="58" spans="1:15" s="10" customFormat="1" x14ac:dyDescent="0.25">
      <c r="A58" s="20"/>
      <c r="B58" s="21"/>
      <c r="C58" s="21"/>
      <c r="D58" s="21"/>
      <c r="E58" s="21"/>
      <c r="F58" s="21"/>
      <c r="G58" s="21"/>
      <c r="H58" s="22">
        <f>SUM(H53:H57)</f>
        <v>4</v>
      </c>
      <c r="I58" s="22">
        <f>SUM(I53:I57)</f>
        <v>5</v>
      </c>
      <c r="J58" s="22">
        <f>SUM(J53:J57)</f>
        <v>18</v>
      </c>
      <c r="K58" s="22">
        <f>SUM(K53:K57)</f>
        <v>23</v>
      </c>
      <c r="L58" s="22">
        <f>SUM(L53:L57)</f>
        <v>12</v>
      </c>
      <c r="M58" s="64"/>
      <c r="N58" s="64"/>
      <c r="O58" s="21"/>
    </row>
    <row r="59" spans="1:15" s="10" customFormat="1" ht="28.5" x14ac:dyDescent="0.25">
      <c r="A59" s="20"/>
      <c r="B59" s="21"/>
      <c r="C59" s="21"/>
      <c r="D59" s="21"/>
      <c r="E59" s="21"/>
      <c r="F59" s="21"/>
      <c r="G59" s="39" t="s">
        <v>176</v>
      </c>
      <c r="H59" s="87">
        <f>SUM(H58:I58)*14</f>
        <v>126</v>
      </c>
      <c r="I59" s="88"/>
      <c r="J59" s="87">
        <f>SUM(J58:K58)</f>
        <v>41</v>
      </c>
      <c r="K59" s="88"/>
      <c r="L59" s="22"/>
      <c r="M59" s="64"/>
      <c r="N59" s="64"/>
      <c r="O59" s="21"/>
    </row>
    <row r="60" spans="1:15" s="11" customFormat="1" x14ac:dyDescent="0.25">
      <c r="A60" s="16">
        <v>9</v>
      </c>
      <c r="B60" s="17" t="s">
        <v>159</v>
      </c>
      <c r="C60" s="17" t="s">
        <v>13</v>
      </c>
      <c r="D60" s="55" t="s">
        <v>178</v>
      </c>
      <c r="E60" s="17"/>
      <c r="F60" s="55" t="s">
        <v>14</v>
      </c>
      <c r="G60" s="53" t="s">
        <v>21</v>
      </c>
      <c r="H60" s="54">
        <v>2</v>
      </c>
      <c r="I60" s="53">
        <v>1</v>
      </c>
      <c r="J60" s="54">
        <v>9</v>
      </c>
      <c r="K60" s="53">
        <v>5</v>
      </c>
      <c r="L60" s="19">
        <v>3</v>
      </c>
      <c r="M60" s="33" t="s">
        <v>2</v>
      </c>
      <c r="N60" s="33" t="s">
        <v>3</v>
      </c>
      <c r="O60" s="17" t="s">
        <v>34</v>
      </c>
    </row>
    <row r="61" spans="1:15" s="11" customFormat="1" x14ac:dyDescent="0.25">
      <c r="A61" s="16">
        <v>9</v>
      </c>
      <c r="B61" s="17" t="s">
        <v>173</v>
      </c>
      <c r="C61" s="17" t="s">
        <v>59</v>
      </c>
      <c r="D61" s="55" t="s">
        <v>185</v>
      </c>
      <c r="E61" s="17"/>
      <c r="F61" s="55" t="s">
        <v>58</v>
      </c>
      <c r="G61" s="53" t="s">
        <v>21</v>
      </c>
      <c r="H61" s="54">
        <v>0</v>
      </c>
      <c r="I61" s="53">
        <v>2</v>
      </c>
      <c r="J61" s="54">
        <v>0</v>
      </c>
      <c r="K61" s="53">
        <v>9</v>
      </c>
      <c r="L61" s="19">
        <v>3</v>
      </c>
      <c r="M61" s="33" t="s">
        <v>4</v>
      </c>
      <c r="N61" s="33" t="s">
        <v>3</v>
      </c>
      <c r="O61" s="17" t="s">
        <v>60</v>
      </c>
    </row>
    <row r="62" spans="1:15" s="11" customFormat="1" x14ac:dyDescent="0.25">
      <c r="A62" s="16">
        <v>9</v>
      </c>
      <c r="B62" s="17" t="s">
        <v>174</v>
      </c>
      <c r="C62" s="55" t="s">
        <v>19</v>
      </c>
      <c r="D62" s="55" t="s">
        <v>179</v>
      </c>
      <c r="E62" s="17"/>
      <c r="F62" s="55" t="s">
        <v>57</v>
      </c>
      <c r="G62" s="53" t="s">
        <v>21</v>
      </c>
      <c r="H62" s="54">
        <v>0</v>
      </c>
      <c r="I62" s="53">
        <v>2</v>
      </c>
      <c r="J62" s="54">
        <v>0</v>
      </c>
      <c r="K62" s="53">
        <v>9</v>
      </c>
      <c r="L62" s="19">
        <v>3</v>
      </c>
      <c r="M62" s="33" t="s">
        <v>4</v>
      </c>
      <c r="N62" s="33" t="s">
        <v>3</v>
      </c>
      <c r="O62" s="17" t="s">
        <v>52</v>
      </c>
    </row>
    <row r="63" spans="1:15" s="11" customFormat="1" ht="28.5" x14ac:dyDescent="0.25">
      <c r="A63" s="16">
        <v>9</v>
      </c>
      <c r="B63" s="17" t="s">
        <v>175</v>
      </c>
      <c r="C63" s="55" t="s">
        <v>15</v>
      </c>
      <c r="D63" s="49" t="s">
        <v>38</v>
      </c>
      <c r="E63" s="17"/>
      <c r="F63" s="55" t="s">
        <v>8</v>
      </c>
      <c r="G63" s="53" t="s">
        <v>21</v>
      </c>
      <c r="H63" s="54">
        <v>2</v>
      </c>
      <c r="I63" s="53">
        <v>0</v>
      </c>
      <c r="J63" s="54">
        <v>9</v>
      </c>
      <c r="K63" s="53">
        <v>0</v>
      </c>
      <c r="L63" s="19">
        <v>3</v>
      </c>
      <c r="M63" s="33" t="s">
        <v>2</v>
      </c>
      <c r="N63" s="33" t="s">
        <v>3</v>
      </c>
      <c r="O63" s="17"/>
    </row>
    <row r="64" spans="1:15" s="11" customFormat="1" ht="28.5" x14ac:dyDescent="0.25">
      <c r="A64" s="16">
        <v>9</v>
      </c>
      <c r="B64" s="17" t="s">
        <v>73</v>
      </c>
      <c r="C64" s="55" t="s">
        <v>135</v>
      </c>
      <c r="D64" s="48" t="s">
        <v>136</v>
      </c>
      <c r="E64" s="17"/>
      <c r="F64" s="55" t="s">
        <v>14</v>
      </c>
      <c r="G64" s="53" t="s">
        <v>21</v>
      </c>
      <c r="H64" s="54">
        <v>0</v>
      </c>
      <c r="I64" s="53">
        <v>0</v>
      </c>
      <c r="J64" s="54">
        <v>0</v>
      </c>
      <c r="K64" s="53">
        <v>0</v>
      </c>
      <c r="L64" s="19">
        <v>0</v>
      </c>
      <c r="M64" s="33" t="s">
        <v>137</v>
      </c>
      <c r="N64" s="33" t="s">
        <v>3</v>
      </c>
      <c r="O64" s="17"/>
    </row>
    <row r="65" spans="1:15" s="11" customFormat="1" x14ac:dyDescent="0.25">
      <c r="A65" s="16">
        <v>9</v>
      </c>
      <c r="B65" s="17" t="s">
        <v>82</v>
      </c>
      <c r="C65" s="55" t="s">
        <v>83</v>
      </c>
      <c r="D65" s="55" t="s">
        <v>84</v>
      </c>
      <c r="E65" s="55"/>
      <c r="F65" s="55" t="s">
        <v>14</v>
      </c>
      <c r="G65" s="53" t="s">
        <v>21</v>
      </c>
      <c r="H65" s="18">
        <v>0</v>
      </c>
      <c r="I65" s="18">
        <v>0</v>
      </c>
      <c r="J65" s="18">
        <v>0</v>
      </c>
      <c r="K65" s="18">
        <v>0</v>
      </c>
      <c r="L65" s="19">
        <v>0</v>
      </c>
      <c r="M65" s="33" t="s">
        <v>78</v>
      </c>
      <c r="N65" s="33" t="s">
        <v>3</v>
      </c>
      <c r="O65" s="17"/>
    </row>
    <row r="66" spans="1:15" x14ac:dyDescent="0.25">
      <c r="A66" s="50"/>
      <c r="B66" s="51"/>
      <c r="C66" s="51"/>
      <c r="D66" s="51"/>
      <c r="E66" s="51"/>
      <c r="F66" s="51"/>
      <c r="G66" s="51"/>
      <c r="H66" s="52">
        <f>SUM(H60:H65)</f>
        <v>4</v>
      </c>
      <c r="I66" s="52">
        <f>SUM(I60:I65)</f>
        <v>5</v>
      </c>
      <c r="J66" s="22">
        <f>SUM(J60:J65)</f>
        <v>18</v>
      </c>
      <c r="K66" s="22">
        <f>SUM(K60:K65)</f>
        <v>23</v>
      </c>
      <c r="L66" s="52">
        <f>SUM(L60:L65)</f>
        <v>12</v>
      </c>
      <c r="M66" s="69"/>
      <c r="N66" s="69"/>
      <c r="O66" s="51"/>
    </row>
    <row r="67" spans="1:15" ht="28.5" x14ac:dyDescent="0.25">
      <c r="A67" s="50"/>
      <c r="B67" s="51"/>
      <c r="C67" s="51"/>
      <c r="D67" s="51"/>
      <c r="E67" s="51"/>
      <c r="F67" s="51"/>
      <c r="G67" s="39" t="s">
        <v>176</v>
      </c>
      <c r="H67" s="101">
        <f>SUM(H66:I66)*14</f>
        <v>126</v>
      </c>
      <c r="I67" s="101"/>
      <c r="J67" s="87">
        <f>SUM(J66:K66)</f>
        <v>41</v>
      </c>
      <c r="K67" s="88"/>
      <c r="L67" s="52"/>
      <c r="M67" s="69"/>
      <c r="N67" s="69"/>
      <c r="O67" s="51"/>
    </row>
    <row r="68" spans="1:15" ht="51" customHeight="1" x14ac:dyDescent="0.25">
      <c r="A68" s="23">
        <v>10</v>
      </c>
      <c r="B68" s="24" t="s">
        <v>94</v>
      </c>
      <c r="C68" s="56" t="s">
        <v>138</v>
      </c>
      <c r="D68" s="56" t="s">
        <v>62</v>
      </c>
      <c r="E68" s="56" t="s">
        <v>139</v>
      </c>
      <c r="F68" s="56" t="s">
        <v>14</v>
      </c>
      <c r="G68" s="34" t="s">
        <v>21</v>
      </c>
      <c r="H68" s="25">
        <v>0</v>
      </c>
      <c r="I68" s="25">
        <v>0</v>
      </c>
      <c r="J68" s="25">
        <v>0</v>
      </c>
      <c r="K68" s="25">
        <v>0</v>
      </c>
      <c r="L68" s="26">
        <v>4</v>
      </c>
      <c r="M68" s="34" t="s">
        <v>4</v>
      </c>
      <c r="N68" s="34" t="s">
        <v>3</v>
      </c>
      <c r="O68" s="56" t="s">
        <v>56</v>
      </c>
    </row>
    <row r="69" spans="1:15" s="10" customFormat="1" x14ac:dyDescent="0.25">
      <c r="A69" s="50"/>
      <c r="B69" s="51"/>
      <c r="C69" s="51"/>
      <c r="D69" s="51"/>
      <c r="E69" s="51"/>
      <c r="F69" s="51"/>
      <c r="G69" s="51"/>
      <c r="H69" s="52">
        <f>SUM(H68:H68)</f>
        <v>0</v>
      </c>
      <c r="I69" s="52">
        <f>SUM(I68:I68)</f>
        <v>0</v>
      </c>
      <c r="J69" s="22">
        <f>SUM(J68:J68)</f>
        <v>0</v>
      </c>
      <c r="K69" s="22">
        <f>SUM(K68:K68)</f>
        <v>0</v>
      </c>
      <c r="L69" s="52">
        <f>SUM(L68:L68)</f>
        <v>4</v>
      </c>
      <c r="M69" s="69"/>
      <c r="N69" s="69"/>
      <c r="O69" s="51"/>
    </row>
    <row r="70" spans="1:15" s="10" customFormat="1" ht="28.5" x14ac:dyDescent="0.25">
      <c r="A70" s="50"/>
      <c r="B70" s="51"/>
      <c r="C70" s="51"/>
      <c r="D70" s="51"/>
      <c r="E70" s="51"/>
      <c r="F70" s="51"/>
      <c r="G70" s="39" t="s">
        <v>176</v>
      </c>
      <c r="H70" s="101">
        <f>SUM(H69:I69)*14</f>
        <v>0</v>
      </c>
      <c r="I70" s="101"/>
      <c r="J70" s="87">
        <f>SUM(J69:K69)</f>
        <v>0</v>
      </c>
      <c r="K70" s="88"/>
      <c r="L70" s="52"/>
      <c r="M70" s="69"/>
      <c r="N70" s="69"/>
      <c r="O70" s="51"/>
    </row>
    <row r="71" spans="1:15" ht="30" x14ac:dyDescent="0.25">
      <c r="A71" s="70"/>
      <c r="B71" s="58"/>
      <c r="C71" s="57" t="s">
        <v>207</v>
      </c>
      <c r="D71" s="58"/>
      <c r="E71" s="58"/>
      <c r="F71" s="58"/>
      <c r="G71" s="58"/>
      <c r="H71" s="71"/>
      <c r="I71" s="71"/>
      <c r="J71" s="71"/>
      <c r="K71" s="71"/>
      <c r="L71" s="72"/>
      <c r="M71" s="73"/>
      <c r="N71" s="73"/>
      <c r="O71" s="58"/>
    </row>
    <row r="72" spans="1:15" ht="28.5" x14ac:dyDescent="0.25">
      <c r="A72" s="61">
        <v>1</v>
      </c>
      <c r="B72" s="35" t="s">
        <v>85</v>
      </c>
      <c r="C72" s="60" t="s">
        <v>161</v>
      </c>
      <c r="D72" s="59" t="s">
        <v>180</v>
      </c>
      <c r="E72" s="35"/>
      <c r="F72" s="60" t="s">
        <v>9</v>
      </c>
      <c r="G72" s="36" t="s">
        <v>21</v>
      </c>
      <c r="H72" s="37">
        <v>0</v>
      </c>
      <c r="I72" s="37">
        <v>1</v>
      </c>
      <c r="J72" s="37">
        <v>0</v>
      </c>
      <c r="K72" s="37">
        <v>5</v>
      </c>
      <c r="L72" s="38">
        <v>3</v>
      </c>
      <c r="M72" s="36" t="s">
        <v>4</v>
      </c>
      <c r="N72" s="36" t="s">
        <v>177</v>
      </c>
      <c r="O72" s="60" t="s">
        <v>25</v>
      </c>
    </row>
    <row r="73" spans="1:15" ht="28.5" x14ac:dyDescent="0.25">
      <c r="A73" s="61">
        <v>1</v>
      </c>
      <c r="B73" s="35" t="s">
        <v>86</v>
      </c>
      <c r="C73" s="60" t="s">
        <v>162</v>
      </c>
      <c r="D73" s="60" t="s">
        <v>181</v>
      </c>
      <c r="E73" s="35"/>
      <c r="F73" s="60" t="s">
        <v>8</v>
      </c>
      <c r="G73" s="36" t="s">
        <v>21</v>
      </c>
      <c r="H73" s="37">
        <v>2</v>
      </c>
      <c r="I73" s="37">
        <v>0</v>
      </c>
      <c r="J73" s="37">
        <v>9</v>
      </c>
      <c r="K73" s="37">
        <v>0</v>
      </c>
      <c r="L73" s="38">
        <v>3</v>
      </c>
      <c r="M73" s="36" t="s">
        <v>2</v>
      </c>
      <c r="N73" s="36" t="s">
        <v>177</v>
      </c>
      <c r="O73" s="60" t="s">
        <v>26</v>
      </c>
    </row>
    <row r="74" spans="1:15" ht="28.5" x14ac:dyDescent="0.25">
      <c r="A74" s="61">
        <v>1</v>
      </c>
      <c r="B74" s="35" t="s">
        <v>87</v>
      </c>
      <c r="C74" s="60" t="s">
        <v>163</v>
      </c>
      <c r="D74" s="60" t="s">
        <v>182</v>
      </c>
      <c r="E74" s="35"/>
      <c r="F74" s="60" t="s">
        <v>8</v>
      </c>
      <c r="G74" s="36" t="s">
        <v>21</v>
      </c>
      <c r="H74" s="37">
        <v>0</v>
      </c>
      <c r="I74" s="37">
        <v>2</v>
      </c>
      <c r="J74" s="37">
        <v>0</v>
      </c>
      <c r="K74" s="37">
        <v>9</v>
      </c>
      <c r="L74" s="38">
        <v>3</v>
      </c>
      <c r="M74" s="36" t="s">
        <v>4</v>
      </c>
      <c r="N74" s="36" t="s">
        <v>177</v>
      </c>
      <c r="O74" s="35" t="s">
        <v>28</v>
      </c>
    </row>
    <row r="75" spans="1:15" ht="28.5" x14ac:dyDescent="0.25">
      <c r="A75" s="61">
        <v>9</v>
      </c>
      <c r="B75" s="35" t="s">
        <v>160</v>
      </c>
      <c r="C75" s="60" t="s">
        <v>164</v>
      </c>
      <c r="D75" s="60" t="s">
        <v>183</v>
      </c>
      <c r="E75" s="35"/>
      <c r="F75" s="62" t="s">
        <v>8</v>
      </c>
      <c r="G75" s="36" t="s">
        <v>21</v>
      </c>
      <c r="H75" s="37">
        <v>2</v>
      </c>
      <c r="I75" s="37">
        <v>0</v>
      </c>
      <c r="J75" s="37">
        <v>9</v>
      </c>
      <c r="K75" s="37">
        <v>0</v>
      </c>
      <c r="L75" s="38">
        <v>3</v>
      </c>
      <c r="M75" s="36" t="s">
        <v>2</v>
      </c>
      <c r="N75" s="36" t="s">
        <v>177</v>
      </c>
      <c r="O75" s="35"/>
    </row>
  </sheetData>
  <mergeCells count="33">
    <mergeCell ref="J59:K59"/>
    <mergeCell ref="J67:K67"/>
    <mergeCell ref="J70:K70"/>
    <mergeCell ref="J26:K26"/>
    <mergeCell ref="J33:K33"/>
    <mergeCell ref="J39:K39"/>
    <mergeCell ref="J45:K45"/>
    <mergeCell ref="J52:K52"/>
    <mergeCell ref="H67:I67"/>
    <mergeCell ref="H70:I70"/>
    <mergeCell ref="H26:I26"/>
    <mergeCell ref="H33:I33"/>
    <mergeCell ref="H39:I39"/>
    <mergeCell ref="H45:I45"/>
    <mergeCell ref="H59:I59"/>
    <mergeCell ref="H52:I52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H14:I14"/>
    <mergeCell ref="H20:I20"/>
    <mergeCell ref="O7:O8"/>
    <mergeCell ref="D7:D8"/>
    <mergeCell ref="C7:C8"/>
    <mergeCell ref="J7:K7"/>
    <mergeCell ref="J14:K14"/>
    <mergeCell ref="J20:K20"/>
  </mergeCells>
  <printOptions horizontalCentered="1"/>
  <pageMargins left="0.27559055118110237" right="7.874015748031496E-2" top="0.47244094488188981" bottom="0.47244094488188981" header="0" footer="0.19685039370078741"/>
  <pageSetup paperSize="9" scale="66" fitToHeight="0" orientation="landscape" cellComments="atEnd" r:id="rId1"/>
  <headerFooter>
    <oddFooter>&amp;CE = előadás, Gy = gyakorlat, Félévi követelmény: G = gyak.jegy, K = kollokvium, S = szigorlat, MAI = minősített aláÍrás, AI=aláírás
Tantárgy típusa: A = kötelező, B = kötelezően választható, C = szabadon választható</oddFooter>
  </headerFooter>
  <rowBreaks count="1" manualBreakCount="1">
    <brk id="33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2022-07-15T12:00:08Z</cp:lastPrinted>
  <dcterms:created xsi:type="dcterms:W3CDTF">2016-09-01T14:49:18Z</dcterms:created>
  <dcterms:modified xsi:type="dcterms:W3CDTF">2023-06-28T11:04:17Z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