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Magyartanár\"/>
    </mc:Choice>
  </mc:AlternateContent>
  <bookViews>
    <workbookView xWindow="0" yWindow="0" windowWidth="25200" windowHeight="11700"/>
  </bookViews>
  <sheets>
    <sheet name="10 féléves" sheetId="1" r:id="rId1"/>
  </sheets>
  <definedNames>
    <definedName name="_xlnm._FilterDatabase" localSheetId="0" hidden="1">'10 féléves'!$A$8:$P$70</definedName>
    <definedName name="_xlnm.Print_Titles" localSheetId="0">'10 féléves'!$7:$8</definedName>
    <definedName name="_xlnm.Print_Area" localSheetId="0">'10 féléves'!$A$1:$O$77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K69" i="1" l="1"/>
  <c r="J69" i="1"/>
  <c r="K66" i="1"/>
  <c r="J66" i="1"/>
  <c r="K25" i="1"/>
  <c r="J25" i="1"/>
  <c r="K51" i="1"/>
  <c r="J51" i="1"/>
  <c r="K13" i="1"/>
  <c r="J13" i="1"/>
  <c r="J59" i="1" l="1"/>
  <c r="J20" i="1"/>
  <c r="J52" i="1"/>
  <c r="J26" i="1"/>
  <c r="J14" i="1"/>
  <c r="J33" i="1" l="1"/>
  <c r="J67" i="1"/>
  <c r="J70" i="1"/>
  <c r="J39" i="1" l="1"/>
  <c r="J45" i="1" l="1"/>
  <c r="O4" i="1" s="1"/>
  <c r="L69" i="1" l="1"/>
  <c r="I69" i="1"/>
  <c r="H69" i="1"/>
  <c r="L66" i="1"/>
  <c r="I66" i="1"/>
  <c r="H66" i="1"/>
  <c r="H70" i="1" l="1"/>
  <c r="L51" i="1"/>
  <c r="I51" i="1"/>
  <c r="H51" i="1"/>
  <c r="H52" i="1" l="1"/>
  <c r="L25" i="1" l="1"/>
  <c r="I25" i="1"/>
  <c r="L13" i="1"/>
  <c r="I13" i="1"/>
  <c r="H13" i="1"/>
  <c r="H26" i="1" l="1"/>
  <c r="H20" i="1"/>
  <c r="H14" i="1"/>
  <c r="H59" i="1"/>
  <c r="H33" i="1" l="1"/>
  <c r="H67" i="1"/>
  <c r="H39" i="1" l="1"/>
  <c r="H45" i="1" s="1"/>
  <c r="N4" i="1" s="1"/>
</calcChain>
</file>

<file path=xl/sharedStrings.xml><?xml version="1.0" encoding="utf-8"?>
<sst xmlns="http://schemas.openxmlformats.org/spreadsheetml/2006/main" count="482" uniqueCount="221">
  <si>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</si>
  <si>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</si>
  <si>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</si>
  <si>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</si>
  <si>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</si>
  <si>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</si>
  <si>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</si>
  <si>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</si>
  <si>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</si>
  <si>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</si>
  <si>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</si>
  <si>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</si>
  <si>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</si>
  <si>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</si>
  <si>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</si>
  <si>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</si>
  <si>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</si>
  <si>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</si>
  <si>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</si>
  <si>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</si>
  <si>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</si>
  <si>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</si>
  <si>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</si>
  <si>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</si>
  <si>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</si>
  <si>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</si>
  <si>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</si>
  <si>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</si>
  <si>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</si>
  <si>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</si>
  <si>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</si>
  <si>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</si>
  <si>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</si>
  <si>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</si>
  <si>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</si>
  <si>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</si>
  <si>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A nyelvtudomány alapjai</t>
  </si>
  <si>
    <t>Dr. Minya Károly</t>
  </si>
  <si>
    <t>A nyelvészeti ismeretszerzés alapjai</t>
  </si>
  <si>
    <t>Dr. Sebestyén Zsolt</t>
  </si>
  <si>
    <t xml:space="preserve">Nyelv és kommunikáció </t>
  </si>
  <si>
    <t>Dr. Antal Balázs</t>
  </si>
  <si>
    <t>Dialektológia</t>
  </si>
  <si>
    <t>Tomori Tímea</t>
  </si>
  <si>
    <t>Szövegtani ismeretek</t>
  </si>
  <si>
    <t>Grammatikai elemzések</t>
  </si>
  <si>
    <t>Napjaink magyar irodalma</t>
  </si>
  <si>
    <t>Napjaink világirodalma</t>
  </si>
  <si>
    <t>Alkalmazott nyelvtudomány</t>
  </si>
  <si>
    <t>Az irodalom medialitása</t>
  </si>
  <si>
    <t>Stílusok és műnemek</t>
  </si>
  <si>
    <t>Jelentéstan</t>
  </si>
  <si>
    <t>Introduction to Linguistics</t>
  </si>
  <si>
    <t>Linguistic Proseminar</t>
  </si>
  <si>
    <t>Proseminar of Literature Sciences</t>
  </si>
  <si>
    <t>Sociolinguistics</t>
  </si>
  <si>
    <t>Language and Communication</t>
  </si>
  <si>
    <t>Classical Styles and Genres of Art</t>
  </si>
  <si>
    <t>Dialectology</t>
  </si>
  <si>
    <t>Phonetics</t>
  </si>
  <si>
    <t>Text Linguistics</t>
  </si>
  <si>
    <t>Grammar Analyses</t>
  </si>
  <si>
    <t>Contemporary Hungarian Literature</t>
  </si>
  <si>
    <t>Contemporary World Literature</t>
  </si>
  <si>
    <t>Applied Linguistics</t>
  </si>
  <si>
    <t>Mediality of Literature</t>
  </si>
  <si>
    <t>Styles and Genres</t>
  </si>
  <si>
    <t>Semantics</t>
  </si>
  <si>
    <t>Dr. Kiss Anita</t>
  </si>
  <si>
    <t>NYI</t>
  </si>
  <si>
    <t>OMA1101</t>
  </si>
  <si>
    <t>OMA1102</t>
  </si>
  <si>
    <t>OMA1103</t>
  </si>
  <si>
    <t>OMA1104</t>
  </si>
  <si>
    <t>MAO1001</t>
  </si>
  <si>
    <t>MAO1002</t>
  </si>
  <si>
    <t>MAO1004</t>
  </si>
  <si>
    <t>MAO1103</t>
  </si>
  <si>
    <t>MAO1113</t>
  </si>
  <si>
    <t>MAO1129</t>
  </si>
  <si>
    <t>MAO1119</t>
  </si>
  <si>
    <t>Klasszikus stílusok és műnemek. Epika, dráma, líra</t>
  </si>
  <si>
    <t>MAO1112</t>
  </si>
  <si>
    <t>MAO1117</t>
  </si>
  <si>
    <t>MAO1106</t>
  </si>
  <si>
    <t>MAO1105</t>
  </si>
  <si>
    <t>MAO1121</t>
  </si>
  <si>
    <t>MAO1118</t>
  </si>
  <si>
    <t>MAO8001</t>
  </si>
  <si>
    <t>MAO1114</t>
  </si>
  <si>
    <t>MAO1107</t>
  </si>
  <si>
    <t>MAO1124</t>
  </si>
  <si>
    <t>MAO1122</t>
  </si>
  <si>
    <t>MAO8002</t>
  </si>
  <si>
    <t>MAO1108</t>
  </si>
  <si>
    <t>MAO1102</t>
  </si>
  <si>
    <t>MAO1125</t>
  </si>
  <si>
    <t>MAO8003</t>
  </si>
  <si>
    <t>MAO1204</t>
  </si>
  <si>
    <t>MAO1205</t>
  </si>
  <si>
    <t>MAO1206</t>
  </si>
  <si>
    <t>MAO1203</t>
  </si>
  <si>
    <t>MAO1207</t>
  </si>
  <si>
    <t>MAO1208</t>
  </si>
  <si>
    <t>MAO1109</t>
  </si>
  <si>
    <t>MAO1101</t>
  </si>
  <si>
    <t>Diplomamunka-előkészítés 1.</t>
  </si>
  <si>
    <t>OMA8001</t>
  </si>
  <si>
    <t>OMA8002</t>
  </si>
  <si>
    <t>OMA8003</t>
  </si>
  <si>
    <t>Kollaborációs tanulási környezet</t>
  </si>
  <si>
    <t>Collaborative Learning Environment</t>
  </si>
  <si>
    <t>Szociolingvisztika</t>
  </si>
  <si>
    <t>MAO8004</t>
  </si>
  <si>
    <t>OMA4000</t>
  </si>
  <si>
    <t>MAO4000</t>
  </si>
  <si>
    <t>MAO2002</t>
  </si>
  <si>
    <t>MAO2001</t>
  </si>
  <si>
    <t>OMA7001</t>
  </si>
  <si>
    <t>OMA7002</t>
  </si>
  <si>
    <t>OMA7003</t>
  </si>
  <si>
    <t>magyar nyelv és irodalom szakos tanár</t>
  </si>
  <si>
    <t>OMA1206</t>
  </si>
  <si>
    <t>OMA1207</t>
  </si>
  <si>
    <t>OMA1208</t>
  </si>
  <si>
    <t>OMA1111</t>
  </si>
  <si>
    <t>OMA1121</t>
  </si>
  <si>
    <t>Methodology 1.</t>
  </si>
  <si>
    <t>Szakmódszertan 1.</t>
  </si>
  <si>
    <t>Világirodalom 3. A modernség irodalma</t>
  </si>
  <si>
    <t>World Literature 3. The Literature of Modernity</t>
  </si>
  <si>
    <t>Klasszikus magyar irodalom 1. Klasszika és romantika</t>
  </si>
  <si>
    <t>Classical Hungarian Literature 1. Classisism and Romanticism</t>
  </si>
  <si>
    <t>Leíró magyar nyelvtan 1. Szófajtan, alaktan</t>
  </si>
  <si>
    <t>Descriptive Hungarian Grammar 1. Word class and Morphology</t>
  </si>
  <si>
    <t xml:space="preserve">History of Language 2. </t>
  </si>
  <si>
    <t>Világirodalom 2. Az európai irodalom klasszikus korszakai</t>
  </si>
  <si>
    <t>World Literature 2. Classical Epochs of European Literature</t>
  </si>
  <si>
    <t>Világirodalom 1. Ókori és antik világirodalom</t>
  </si>
  <si>
    <t>Methodology 2.</t>
  </si>
  <si>
    <t>Szakmódszertan 2.</t>
  </si>
  <si>
    <t>Leíró magyar nyelvtan 2. Szószerkezettan</t>
  </si>
  <si>
    <t>Modern Hungarian Literature 1.</t>
  </si>
  <si>
    <t>Klasszikus magyar irodalom 2. Népiesség, realizmus, századvég</t>
  </si>
  <si>
    <t>Leíró magyar nyelvtan 3. Mondattan</t>
  </si>
  <si>
    <t>Descriptive Hungarian Grammar 3. Syntax</t>
  </si>
  <si>
    <t>Szakmódszertan 3.</t>
  </si>
  <si>
    <t>Methodology 3.</t>
  </si>
  <si>
    <t>Preparation of Thesis Writing 1.</t>
  </si>
  <si>
    <t>Preparation of Thesis Writing 2.</t>
  </si>
  <si>
    <t>Preparation of Thesis Writing 3.</t>
  </si>
  <si>
    <t>B</t>
  </si>
  <si>
    <t>OMA1224</t>
  </si>
  <si>
    <t>OMA1128</t>
  </si>
  <si>
    <t>OMA1130</t>
  </si>
  <si>
    <t xml:space="preserve">Régi magyarországi irodalom </t>
  </si>
  <si>
    <t>Nyelvtörténet 1.</t>
  </si>
  <si>
    <t>Nyelvtörténet 2.</t>
  </si>
  <si>
    <t xml:space="preserve">Irodalomtudományi proszeminárium </t>
  </si>
  <si>
    <t>Az irodalomtudomány és a komparatisztika alapjai</t>
  </si>
  <si>
    <t>History of Language 1.</t>
  </si>
  <si>
    <t>Introduction to Literature Sciences and to Comparative Literary Studies</t>
  </si>
  <si>
    <t>OMA1205</t>
  </si>
  <si>
    <t>OMA1109</t>
  </si>
  <si>
    <t>OMA1110</t>
  </si>
  <si>
    <t>OMA1212</t>
  </si>
  <si>
    <t>OMA1213</t>
  </si>
  <si>
    <t>OMA1214</t>
  </si>
  <si>
    <t>Történeti és leíró hangtan</t>
  </si>
  <si>
    <t>Modern magyar irodalom 1.</t>
  </si>
  <si>
    <t>Modern magyar irodalom 2.</t>
  </si>
  <si>
    <t>MAO1111</t>
  </si>
  <si>
    <t>Early Hungarian Literature</t>
  </si>
  <si>
    <t>OMA1115</t>
  </si>
  <si>
    <t>OMA1116</t>
  </si>
  <si>
    <t>OMA1117</t>
  </si>
  <si>
    <t>OMA1218</t>
  </si>
  <si>
    <t>OMA1219</t>
  </si>
  <si>
    <t>OMA1220</t>
  </si>
  <si>
    <t>OMA1122</t>
  </si>
  <si>
    <t>OMA1123</t>
  </si>
  <si>
    <t>OMA1225</t>
  </si>
  <si>
    <t>OMA1226</t>
  </si>
  <si>
    <t>OMA1129</t>
  </si>
  <si>
    <t>MAO1003, MAO1127</t>
  </si>
  <si>
    <t>OMA1227</t>
  </si>
  <si>
    <t>MAO1120</t>
  </si>
  <si>
    <t>Stílus és jelentés</t>
  </si>
  <si>
    <t>Style and Meaning</t>
  </si>
  <si>
    <t>OMA1131</t>
  </si>
  <si>
    <t>Dr.  Minya Károly</t>
  </si>
  <si>
    <t>okleveles magyar nyelv és irodalom szakos tanár</t>
  </si>
  <si>
    <r>
      <t>OMA</t>
    </r>
    <r>
      <rPr>
        <sz val="10"/>
        <color rgb="FF000000"/>
        <rFont val="Arial"/>
        <family val="2"/>
        <charset val="238"/>
      </rPr>
      <t>8004</t>
    </r>
  </si>
  <si>
    <t>OMA1127 OMA1129</t>
  </si>
  <si>
    <t xml:space="preserve">OMA1103 OMA1104 </t>
  </si>
  <si>
    <t>Szociolingvisztika (angol)</t>
  </si>
  <si>
    <t>Nyelv és kommunikáció (angol)</t>
  </si>
  <si>
    <t>Világirodalom 3. A modernség irodalma (angol)</t>
  </si>
  <si>
    <t>Alkalmazott nyelvtudomány (angol)</t>
  </si>
  <si>
    <t>OMA2001</t>
  </si>
  <si>
    <t>OMA2002</t>
  </si>
  <si>
    <t>OMA2004</t>
  </si>
  <si>
    <t>OMA2005</t>
  </si>
  <si>
    <t>Modern Hungarian Literature 2.</t>
  </si>
  <si>
    <t>Szakfelelős: Dr. habil. Minya Károly</t>
  </si>
  <si>
    <t>Diplomamunka-előkészítés 2.</t>
  </si>
  <si>
    <t>Diplomamunka-előkészítés 3.</t>
  </si>
  <si>
    <t>OMA7000</t>
  </si>
  <si>
    <t>*</t>
  </si>
  <si>
    <t>Sociolinguisctics (English)</t>
  </si>
  <si>
    <t>Language and Communication (English)</t>
  </si>
  <si>
    <t>World Literature 3. The Literature of Modernity (English)</t>
  </si>
  <si>
    <t>Applied Linguistics (English)</t>
  </si>
  <si>
    <t>Classical Hungarian Literature 2. Popular tendency, realism, the end of the 19th Century</t>
  </si>
  <si>
    <t>World Literature 1. Ancient and Antique World Literature</t>
  </si>
  <si>
    <t>Descriptive Hungarian Grammar 2. Word structure</t>
  </si>
  <si>
    <t>Dr. Karádi Zsolt Béla</t>
  </si>
  <si>
    <t>2023 szeptemberétől</t>
  </si>
  <si>
    <t>Napjaink magyar irodalma (angol)</t>
  </si>
  <si>
    <t>Contemporary Hungarian Literature (English)</t>
  </si>
  <si>
    <t>OMA2006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</si>
</sst>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D8F1"/>
        <bgColor rgb="FF000000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6" borderId="0" xfId="0" applyFont="1" applyFill="1"/>
    <xf numFmtId="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" fontId="2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center" vertical="center" wrapText="1"/>
    </xf>
    <xf numFmtId="1" fontId="2" fillId="9" borderId="10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left" vertical="center" wrapText="1"/>
    </xf>
    <xf numFmtId="1" fontId="1" fillId="3" borderId="10" xfId="0" applyNumberFormat="1" applyFont="1" applyFill="1" applyBorder="1" applyAlignment="1">
      <alignment horizontal="center"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left" vertical="center"/>
    </xf>
    <xf numFmtId="1" fontId="1" fillId="9" borderId="10" xfId="0" applyNumberFormat="1" applyFont="1" applyFill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right" vertical="center"/>
    </xf>
    <xf numFmtId="0" fontId="12" fillId="9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" fontId="2" fillId="7" borderId="10" xfId="0" applyNumberFormat="1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13" fillId="9" borderId="10" xfId="0" applyFont="1" applyFill="1" applyBorder="1" applyAlignment="1">
      <alignment horizontal="left" vertical="center" wrapText="1"/>
    </xf>
    <xf numFmtId="1" fontId="2" fillId="9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" fontId="2" fillId="8" borderId="10" xfId="0" applyNumberFormat="1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left" vertical="center" wrapText="1"/>
    </xf>
    <xf numFmtId="1" fontId="2" fillId="8" borderId="10" xfId="0" applyNumberFormat="1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vertical="center"/>
    </xf>
    <xf numFmtId="1" fontId="2" fillId="3" borderId="11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1" fontId="5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1" fontId="2" fillId="7" borderId="0" xfId="0" applyNumberFormat="1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1" fontId="5" fillId="7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1" fontId="5" fillId="7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" fontId="5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14" fillId="9" borderId="10" xfId="0" applyNumberFormat="1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1" fontId="5" fillId="9" borderId="10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0" fontId="15" fillId="0" borderId="0" xfId="0" applyFont="1" applyFill="1" applyBorder="1"/>
    <xf numFmtId="0" fontId="1" fillId="10" borderId="13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" fontId="7" fillId="7" borderId="10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739207</xdr:colOff>
      <xdr:row>4</xdr:row>
      <xdr:rowOff>138653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showRuler="0" view="pageBreakPreview" topLeftCell="A34" zoomScaleNormal="75" zoomScaleSheetLayoutView="100" zoomScalePageLayoutView="85" workbookViewId="0">
      <selection activeCell="C50" sqref="C50"/>
    </sheetView>
  </sheetViews>
  <sheetFormatPr defaultColWidth="8.6640625" defaultRowHeight="15.6" x14ac:dyDescent="0.3"/>
  <cols>
    <col min="1" max="1" width="5.6640625" style="2" customWidth="1"/>
    <col min="2" max="2" width="12" style="4" customWidth="1"/>
    <col min="3" max="3" width="36.5546875" style="12" customWidth="1"/>
    <col min="4" max="4" width="39.44140625" style="4" customWidth="1"/>
    <col min="5" max="5" width="10" style="4" customWidth="1"/>
    <col min="6" max="6" width="24.6640625" style="4" customWidth="1"/>
    <col min="7" max="7" width="9.44140625" style="4" customWidth="1"/>
    <col min="8" max="8" width="4.6640625" style="13" customWidth="1"/>
    <col min="9" max="10" width="5" style="13" customWidth="1"/>
    <col min="11" max="11" width="4.6640625" style="13" customWidth="1"/>
    <col min="12" max="12" width="6.6640625" style="14" customWidth="1"/>
    <col min="13" max="13" width="7.44140625" style="15" customWidth="1"/>
    <col min="14" max="14" width="9.33203125" style="15" customWidth="1"/>
    <col min="15" max="15" width="17.33203125" style="4" customWidth="1"/>
    <col min="16" max="16" width="8.6640625" style="139"/>
  </cols>
  <sheetData>
    <row r="1" spans="1:16" x14ac:dyDescent="0.3">
      <c r="B1" s="1"/>
      <c r="C1" s="23"/>
      <c r="D1" s="27" t="s">
        <v>20</v>
      </c>
      <c r="E1" s="27" t="s">
        <v>121</v>
      </c>
      <c r="F1" s="27"/>
      <c r="G1" s="27"/>
      <c r="H1" s="5"/>
      <c r="I1" s="5"/>
      <c r="L1" s="28" t="s">
        <v>204</v>
      </c>
      <c r="N1" s="7"/>
      <c r="O1" s="7"/>
    </row>
    <row r="2" spans="1:16" x14ac:dyDescent="0.3">
      <c r="B2" s="1"/>
      <c r="C2" s="22"/>
      <c r="D2" s="32" t="s">
        <v>21</v>
      </c>
      <c r="E2" s="33" t="s">
        <v>24</v>
      </c>
      <c r="F2" s="26"/>
      <c r="G2" s="1"/>
      <c r="H2" s="5"/>
      <c r="I2" s="5"/>
      <c r="J2" s="5"/>
      <c r="K2" s="5"/>
      <c r="M2" s="3"/>
      <c r="N2" s="3"/>
      <c r="O2" s="7"/>
    </row>
    <row r="3" spans="1:16" x14ac:dyDescent="0.3">
      <c r="B3" s="1"/>
      <c r="C3" s="25"/>
      <c r="D3" s="33" t="s">
        <v>22</v>
      </c>
      <c r="E3" s="34">
        <v>300</v>
      </c>
      <c r="F3" s="26"/>
      <c r="G3" s="1"/>
      <c r="H3" s="5"/>
      <c r="I3" s="5"/>
      <c r="J3" s="5"/>
      <c r="K3" s="21"/>
      <c r="M3" s="21"/>
      <c r="N3" s="19" t="s">
        <v>31</v>
      </c>
      <c r="O3" s="20" t="s">
        <v>32</v>
      </c>
    </row>
    <row r="4" spans="1:16" x14ac:dyDescent="0.3">
      <c r="B4" s="1"/>
      <c r="C4" s="22"/>
      <c r="D4" s="33" t="s">
        <v>23</v>
      </c>
      <c r="E4" s="33" t="s">
        <v>191</v>
      </c>
      <c r="F4" s="26"/>
      <c r="G4" s="1"/>
      <c r="H4" s="5"/>
      <c r="I4" s="5"/>
      <c r="J4" s="5"/>
      <c r="K4" s="21" t="s">
        <v>19</v>
      </c>
      <c r="M4" s="21"/>
      <c r="N4" s="19">
        <f>SUM(H14,H20,H26,H33,H39,H45,H52,H59,H67,H70)</f>
        <v>1218</v>
      </c>
      <c r="O4" s="20">
        <f>SUM(J14,J20,J26,J33,J39,J45,J52,J59,J67,J70)</f>
        <v>394</v>
      </c>
    </row>
    <row r="5" spans="1:16" x14ac:dyDescent="0.3">
      <c r="B5" s="1"/>
      <c r="C5" s="24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6" ht="15" customHeight="1" x14ac:dyDescent="0.3">
      <c r="A6" s="10" t="s">
        <v>217</v>
      </c>
      <c r="B6" s="29"/>
      <c r="D6" s="11"/>
      <c r="E6" s="11"/>
      <c r="F6" s="11"/>
      <c r="K6" s="18"/>
      <c r="L6" s="11"/>
      <c r="M6" s="4"/>
      <c r="N6" s="11"/>
    </row>
    <row r="7" spans="1:16" ht="44.25" customHeight="1" x14ac:dyDescent="0.3">
      <c r="A7" s="154" t="s">
        <v>7</v>
      </c>
      <c r="B7" s="153" t="s">
        <v>6</v>
      </c>
      <c r="C7" s="153" t="s">
        <v>8</v>
      </c>
      <c r="D7" s="155" t="s">
        <v>15</v>
      </c>
      <c r="E7" s="155" t="s">
        <v>16</v>
      </c>
      <c r="F7" s="155" t="s">
        <v>14</v>
      </c>
      <c r="G7" s="153" t="s">
        <v>12</v>
      </c>
      <c r="H7" s="156" t="s">
        <v>25</v>
      </c>
      <c r="I7" s="157"/>
      <c r="J7" s="156" t="s">
        <v>26</v>
      </c>
      <c r="K7" s="157"/>
      <c r="L7" s="158" t="s">
        <v>13</v>
      </c>
      <c r="M7" s="153" t="s">
        <v>10</v>
      </c>
      <c r="N7" s="153" t="s">
        <v>11</v>
      </c>
      <c r="O7" s="159" t="s">
        <v>9</v>
      </c>
    </row>
    <row r="8" spans="1:16" ht="26.25" customHeight="1" x14ac:dyDescent="0.3">
      <c r="A8" s="154"/>
      <c r="B8" s="153"/>
      <c r="C8" s="153"/>
      <c r="D8" s="155"/>
      <c r="E8" s="155"/>
      <c r="F8" s="155"/>
      <c r="G8" s="153"/>
      <c r="H8" s="30" t="s">
        <v>0</v>
      </c>
      <c r="I8" s="31" t="s">
        <v>1</v>
      </c>
      <c r="J8" s="30" t="s">
        <v>0</v>
      </c>
      <c r="K8" s="31" t="s">
        <v>1</v>
      </c>
      <c r="L8" s="158"/>
      <c r="M8" s="153"/>
      <c r="N8" s="153"/>
      <c r="O8" s="159"/>
    </row>
    <row r="9" spans="1:16" x14ac:dyDescent="0.3">
      <c r="A9" s="35">
        <v>1</v>
      </c>
      <c r="B9" s="36" t="s">
        <v>70</v>
      </c>
      <c r="C9" s="37" t="s">
        <v>36</v>
      </c>
      <c r="D9" s="36" t="s">
        <v>52</v>
      </c>
      <c r="E9" s="36"/>
      <c r="F9" s="38" t="s">
        <v>68</v>
      </c>
      <c r="G9" s="39" t="s">
        <v>69</v>
      </c>
      <c r="H9" s="40">
        <v>2</v>
      </c>
      <c r="I9" s="40">
        <v>0</v>
      </c>
      <c r="J9" s="40">
        <v>9</v>
      </c>
      <c r="K9" s="40">
        <v>0</v>
      </c>
      <c r="L9" s="130">
        <v>3</v>
      </c>
      <c r="M9" s="41" t="s">
        <v>2</v>
      </c>
      <c r="N9" s="41" t="s">
        <v>3</v>
      </c>
      <c r="O9" s="42" t="s">
        <v>74</v>
      </c>
      <c r="P9" s="139" t="s">
        <v>208</v>
      </c>
    </row>
    <row r="10" spans="1:16" x14ac:dyDescent="0.3">
      <c r="A10" s="35">
        <v>1</v>
      </c>
      <c r="B10" s="36" t="s">
        <v>71</v>
      </c>
      <c r="C10" s="43" t="s">
        <v>38</v>
      </c>
      <c r="D10" s="36" t="s">
        <v>53</v>
      </c>
      <c r="E10" s="36"/>
      <c r="F10" s="43" t="s">
        <v>68</v>
      </c>
      <c r="G10" s="39" t="s">
        <v>69</v>
      </c>
      <c r="H10" s="40">
        <v>0</v>
      </c>
      <c r="I10" s="40">
        <v>2</v>
      </c>
      <c r="J10" s="40">
        <v>0</v>
      </c>
      <c r="K10" s="40">
        <v>9</v>
      </c>
      <c r="L10" s="131">
        <v>3</v>
      </c>
      <c r="M10" s="41" t="s">
        <v>5</v>
      </c>
      <c r="N10" s="41" t="s">
        <v>3</v>
      </c>
      <c r="O10" s="42" t="s">
        <v>75</v>
      </c>
      <c r="P10" s="139" t="s">
        <v>208</v>
      </c>
    </row>
    <row r="11" spans="1:16" ht="26.4" x14ac:dyDescent="0.3">
      <c r="A11" s="35">
        <v>1</v>
      </c>
      <c r="B11" s="36" t="s">
        <v>72</v>
      </c>
      <c r="C11" s="43" t="s">
        <v>159</v>
      </c>
      <c r="D11" s="36" t="s">
        <v>161</v>
      </c>
      <c r="E11" s="36"/>
      <c r="F11" s="43" t="s">
        <v>216</v>
      </c>
      <c r="G11" s="39" t="s">
        <v>69</v>
      </c>
      <c r="H11" s="40">
        <v>3</v>
      </c>
      <c r="I11" s="40">
        <v>0</v>
      </c>
      <c r="J11" s="40">
        <v>13</v>
      </c>
      <c r="K11" s="40">
        <v>0</v>
      </c>
      <c r="L11" s="131">
        <v>3</v>
      </c>
      <c r="M11" s="41" t="s">
        <v>2</v>
      </c>
      <c r="N11" s="41" t="s">
        <v>3</v>
      </c>
      <c r="O11" s="42" t="s">
        <v>184</v>
      </c>
      <c r="P11" s="139" t="s">
        <v>208</v>
      </c>
    </row>
    <row r="12" spans="1:16" x14ac:dyDescent="0.3">
      <c r="A12" s="35">
        <v>1</v>
      </c>
      <c r="B12" s="36" t="s">
        <v>73</v>
      </c>
      <c r="C12" s="43" t="s">
        <v>158</v>
      </c>
      <c r="D12" s="36" t="s">
        <v>54</v>
      </c>
      <c r="E12" s="36"/>
      <c r="F12" s="43" t="s">
        <v>216</v>
      </c>
      <c r="G12" s="39" t="s">
        <v>69</v>
      </c>
      <c r="H12" s="40">
        <v>0</v>
      </c>
      <c r="I12" s="40">
        <v>2</v>
      </c>
      <c r="J12" s="40">
        <v>0</v>
      </c>
      <c r="K12" s="40">
        <v>9</v>
      </c>
      <c r="L12" s="131">
        <v>3</v>
      </c>
      <c r="M12" s="41" t="s">
        <v>5</v>
      </c>
      <c r="N12" s="41" t="s">
        <v>3</v>
      </c>
      <c r="O12" s="42" t="s">
        <v>76</v>
      </c>
      <c r="P12" s="139" t="s">
        <v>208</v>
      </c>
    </row>
    <row r="13" spans="1:16" x14ac:dyDescent="0.3">
      <c r="A13" s="44"/>
      <c r="B13" s="45"/>
      <c r="C13" s="45"/>
      <c r="D13" s="45"/>
      <c r="E13" s="45"/>
      <c r="F13" s="45"/>
      <c r="G13" s="45"/>
      <c r="H13" s="46">
        <f>SUM(H9:H12)</f>
        <v>5</v>
      </c>
      <c r="I13" s="46">
        <f>SUM(I9:I12)</f>
        <v>4</v>
      </c>
      <c r="J13" s="46">
        <f>SUM(J9:J12)</f>
        <v>22</v>
      </c>
      <c r="K13" s="46">
        <f>SUM(K9:K12)</f>
        <v>18</v>
      </c>
      <c r="L13" s="47">
        <f>SUM(L9:L12)</f>
        <v>12</v>
      </c>
      <c r="M13" s="48"/>
      <c r="N13" s="48"/>
      <c r="O13" s="45"/>
      <c r="P13" s="139" t="s">
        <v>208</v>
      </c>
    </row>
    <row r="14" spans="1:16" ht="26.4" x14ac:dyDescent="0.3">
      <c r="A14" s="44"/>
      <c r="B14" s="45"/>
      <c r="C14" s="45"/>
      <c r="D14" s="45"/>
      <c r="E14" s="45"/>
      <c r="F14" s="45"/>
      <c r="G14" s="49" t="s">
        <v>18</v>
      </c>
      <c r="H14" s="145">
        <f>SUM(H13:I13)*14</f>
        <v>126</v>
      </c>
      <c r="I14" s="146"/>
      <c r="J14" s="145">
        <f>SUM(J13:K13)</f>
        <v>40</v>
      </c>
      <c r="K14" s="146"/>
      <c r="L14" s="47"/>
      <c r="M14" s="48"/>
      <c r="N14" s="48"/>
      <c r="O14" s="45"/>
      <c r="P14" s="139" t="s">
        <v>208</v>
      </c>
    </row>
    <row r="15" spans="1:16" x14ac:dyDescent="0.3">
      <c r="A15" s="50">
        <v>2</v>
      </c>
      <c r="B15" s="51" t="s">
        <v>162</v>
      </c>
      <c r="C15" s="52" t="s">
        <v>156</v>
      </c>
      <c r="D15" s="51" t="s">
        <v>160</v>
      </c>
      <c r="E15" s="51"/>
      <c r="F15" s="52" t="s">
        <v>39</v>
      </c>
      <c r="G15" s="53" t="s">
        <v>69</v>
      </c>
      <c r="H15" s="54">
        <v>0</v>
      </c>
      <c r="I15" s="54">
        <v>2</v>
      </c>
      <c r="J15" s="54">
        <v>0</v>
      </c>
      <c r="K15" s="54">
        <v>9</v>
      </c>
      <c r="L15" s="132">
        <v>3</v>
      </c>
      <c r="M15" s="56" t="s">
        <v>5</v>
      </c>
      <c r="N15" s="56" t="s">
        <v>3</v>
      </c>
      <c r="O15" s="57" t="s">
        <v>82</v>
      </c>
      <c r="P15" s="139" t="s">
        <v>208</v>
      </c>
    </row>
    <row r="16" spans="1:16" x14ac:dyDescent="0.3">
      <c r="A16" s="50">
        <v>2</v>
      </c>
      <c r="B16" s="51" t="s">
        <v>122</v>
      </c>
      <c r="C16" s="52" t="s">
        <v>112</v>
      </c>
      <c r="D16" s="51" t="s">
        <v>55</v>
      </c>
      <c r="E16" s="51"/>
      <c r="F16" s="52" t="s">
        <v>68</v>
      </c>
      <c r="G16" s="53" t="s">
        <v>69</v>
      </c>
      <c r="H16" s="54">
        <v>0</v>
      </c>
      <c r="I16" s="54">
        <v>2</v>
      </c>
      <c r="J16" s="54">
        <v>0</v>
      </c>
      <c r="K16" s="54">
        <v>9</v>
      </c>
      <c r="L16" s="132">
        <v>3</v>
      </c>
      <c r="M16" s="56" t="s">
        <v>5</v>
      </c>
      <c r="N16" s="56" t="s">
        <v>3</v>
      </c>
      <c r="O16" s="57" t="s">
        <v>77</v>
      </c>
      <c r="P16" s="139" t="s">
        <v>208</v>
      </c>
    </row>
    <row r="17" spans="1:16" ht="26.4" x14ac:dyDescent="0.3">
      <c r="A17" s="50">
        <v>2</v>
      </c>
      <c r="B17" s="51" t="s">
        <v>123</v>
      </c>
      <c r="C17" s="52" t="s">
        <v>138</v>
      </c>
      <c r="D17" s="143" t="s">
        <v>214</v>
      </c>
      <c r="E17" s="51" t="s">
        <v>194</v>
      </c>
      <c r="F17" s="52" t="s">
        <v>41</v>
      </c>
      <c r="G17" s="53" t="s">
        <v>69</v>
      </c>
      <c r="H17" s="54">
        <v>2</v>
      </c>
      <c r="I17" s="54">
        <v>0</v>
      </c>
      <c r="J17" s="54">
        <v>9</v>
      </c>
      <c r="K17" s="54">
        <v>0</v>
      </c>
      <c r="L17" s="132">
        <v>3</v>
      </c>
      <c r="M17" s="56" t="s">
        <v>2</v>
      </c>
      <c r="N17" s="56" t="s">
        <v>3</v>
      </c>
      <c r="O17" s="57" t="s">
        <v>79</v>
      </c>
      <c r="P17" s="139" t="s">
        <v>208</v>
      </c>
    </row>
    <row r="18" spans="1:16" ht="26.4" x14ac:dyDescent="0.3">
      <c r="A18" s="50">
        <v>2</v>
      </c>
      <c r="B18" s="51" t="s">
        <v>124</v>
      </c>
      <c r="C18" s="52" t="s">
        <v>155</v>
      </c>
      <c r="D18" s="51" t="s">
        <v>172</v>
      </c>
      <c r="E18" s="51" t="s">
        <v>194</v>
      </c>
      <c r="F18" s="52" t="s">
        <v>41</v>
      </c>
      <c r="G18" s="53" t="s">
        <v>69</v>
      </c>
      <c r="H18" s="54">
        <v>2</v>
      </c>
      <c r="I18" s="54">
        <v>1</v>
      </c>
      <c r="J18" s="54">
        <v>9</v>
      </c>
      <c r="K18" s="54">
        <v>5</v>
      </c>
      <c r="L18" s="132">
        <v>3</v>
      </c>
      <c r="M18" s="56" t="s">
        <v>2</v>
      </c>
      <c r="N18" s="56" t="s">
        <v>3</v>
      </c>
      <c r="O18" s="57" t="s">
        <v>80</v>
      </c>
      <c r="P18" s="139" t="s">
        <v>208</v>
      </c>
    </row>
    <row r="19" spans="1:16" x14ac:dyDescent="0.3">
      <c r="A19" s="44"/>
      <c r="B19" s="45"/>
      <c r="C19" s="45"/>
      <c r="D19" s="45"/>
      <c r="E19" s="45"/>
      <c r="F19" s="45"/>
      <c r="G19" s="45"/>
      <c r="H19" s="46">
        <v>4</v>
      </c>
      <c r="I19" s="46">
        <v>5</v>
      </c>
      <c r="J19" s="46">
        <v>18</v>
      </c>
      <c r="K19" s="46">
        <v>23</v>
      </c>
      <c r="L19" s="46">
        <v>12</v>
      </c>
      <c r="M19" s="58"/>
      <c r="N19" s="58"/>
      <c r="O19" s="59"/>
      <c r="P19" s="139" t="s">
        <v>208</v>
      </c>
    </row>
    <row r="20" spans="1:16" ht="26.4" x14ac:dyDescent="0.3">
      <c r="A20" s="44"/>
      <c r="B20" s="45"/>
      <c r="C20" s="45"/>
      <c r="D20" s="45"/>
      <c r="E20" s="45"/>
      <c r="F20" s="45"/>
      <c r="G20" s="49" t="s">
        <v>18</v>
      </c>
      <c r="H20" s="145">
        <f>SUM(H19:I19)*14</f>
        <v>126</v>
      </c>
      <c r="I20" s="146"/>
      <c r="J20" s="145">
        <f>SUM(J19:K19)</f>
        <v>41</v>
      </c>
      <c r="K20" s="146"/>
      <c r="L20" s="60"/>
      <c r="M20" s="48"/>
      <c r="N20" s="48"/>
      <c r="O20" s="45"/>
      <c r="P20" s="139" t="s">
        <v>208</v>
      </c>
    </row>
    <row r="21" spans="1:16" x14ac:dyDescent="0.3">
      <c r="A21" s="35">
        <v>3</v>
      </c>
      <c r="B21" s="61" t="s">
        <v>163</v>
      </c>
      <c r="C21" s="62" t="s">
        <v>157</v>
      </c>
      <c r="D21" s="61" t="s">
        <v>135</v>
      </c>
      <c r="E21" s="61" t="s">
        <v>162</v>
      </c>
      <c r="F21" s="62" t="s">
        <v>39</v>
      </c>
      <c r="G21" s="63" t="s">
        <v>69</v>
      </c>
      <c r="H21" s="64">
        <v>2</v>
      </c>
      <c r="I21" s="64">
        <v>1</v>
      </c>
      <c r="J21" s="64">
        <v>9</v>
      </c>
      <c r="K21" s="64">
        <v>5</v>
      </c>
      <c r="L21" s="133">
        <v>3</v>
      </c>
      <c r="M21" s="66" t="s">
        <v>2</v>
      </c>
      <c r="N21" s="66" t="s">
        <v>3</v>
      </c>
      <c r="O21" s="67" t="s">
        <v>78</v>
      </c>
      <c r="P21" s="139" t="s">
        <v>208</v>
      </c>
    </row>
    <row r="22" spans="1:16" ht="26.4" x14ac:dyDescent="0.3">
      <c r="A22" s="35">
        <v>3</v>
      </c>
      <c r="B22" s="36" t="s">
        <v>164</v>
      </c>
      <c r="C22" s="62" t="s">
        <v>81</v>
      </c>
      <c r="D22" s="61" t="s">
        <v>57</v>
      </c>
      <c r="E22" s="61"/>
      <c r="F22" s="43" t="s">
        <v>216</v>
      </c>
      <c r="G22" s="63" t="s">
        <v>69</v>
      </c>
      <c r="H22" s="64">
        <v>0</v>
      </c>
      <c r="I22" s="64">
        <v>2</v>
      </c>
      <c r="J22" s="64">
        <v>0</v>
      </c>
      <c r="K22" s="64">
        <v>9</v>
      </c>
      <c r="L22" s="133">
        <v>4</v>
      </c>
      <c r="M22" s="66" t="s">
        <v>5</v>
      </c>
      <c r="N22" s="66" t="s">
        <v>3</v>
      </c>
      <c r="O22" s="67" t="s">
        <v>186</v>
      </c>
      <c r="P22" s="139" t="s">
        <v>208</v>
      </c>
    </row>
    <row r="23" spans="1:16" ht="26.4" x14ac:dyDescent="0.3">
      <c r="A23" s="35">
        <v>3</v>
      </c>
      <c r="B23" s="36" t="s">
        <v>125</v>
      </c>
      <c r="C23" s="43" t="s">
        <v>136</v>
      </c>
      <c r="D23" s="36" t="s">
        <v>137</v>
      </c>
      <c r="E23" s="36" t="s">
        <v>123</v>
      </c>
      <c r="F23" s="43" t="s">
        <v>41</v>
      </c>
      <c r="G23" s="39" t="s">
        <v>69</v>
      </c>
      <c r="H23" s="40">
        <v>3</v>
      </c>
      <c r="I23" s="40">
        <v>0</v>
      </c>
      <c r="J23" s="40">
        <v>13</v>
      </c>
      <c r="K23" s="40">
        <v>0</v>
      </c>
      <c r="L23" s="131">
        <v>4</v>
      </c>
      <c r="M23" s="41" t="s">
        <v>2</v>
      </c>
      <c r="N23" s="41" t="s">
        <v>3</v>
      </c>
      <c r="O23" s="42" t="s">
        <v>83</v>
      </c>
      <c r="P23" s="139" t="s">
        <v>208</v>
      </c>
    </row>
    <row r="24" spans="1:16" ht="26.4" x14ac:dyDescent="0.3">
      <c r="A24" s="35">
        <v>3</v>
      </c>
      <c r="B24" s="36"/>
      <c r="C24" s="36" t="s">
        <v>17</v>
      </c>
      <c r="D24" s="36" t="s">
        <v>33</v>
      </c>
      <c r="E24" s="36"/>
      <c r="F24" s="36"/>
      <c r="G24" s="42"/>
      <c r="H24" s="40">
        <v>1</v>
      </c>
      <c r="I24" s="40">
        <v>0</v>
      </c>
      <c r="J24" s="40">
        <v>5</v>
      </c>
      <c r="K24" s="40">
        <v>0</v>
      </c>
      <c r="L24" s="130">
        <v>2</v>
      </c>
      <c r="M24" s="41"/>
      <c r="N24" s="41" t="s">
        <v>4</v>
      </c>
      <c r="O24" s="42"/>
      <c r="P24" s="139" t="s">
        <v>208</v>
      </c>
    </row>
    <row r="25" spans="1:16" x14ac:dyDescent="0.3">
      <c r="A25" s="68"/>
      <c r="B25" s="45"/>
      <c r="C25" s="45"/>
      <c r="D25" s="45"/>
      <c r="E25" s="45"/>
      <c r="F25" s="45"/>
      <c r="G25" s="45"/>
      <c r="H25" s="46">
        <f>SUM(H21:H24)</f>
        <v>6</v>
      </c>
      <c r="I25" s="46">
        <f>SUM(I21:I24)</f>
        <v>3</v>
      </c>
      <c r="J25" s="46">
        <f>SUM(J21:J24)</f>
        <v>27</v>
      </c>
      <c r="K25" s="46">
        <f>SUM(K21:K24)</f>
        <v>14</v>
      </c>
      <c r="L25" s="46">
        <f>SUM(L21:L24)</f>
        <v>13</v>
      </c>
      <c r="M25" s="48"/>
      <c r="N25" s="48"/>
      <c r="O25" s="45"/>
      <c r="P25" s="139" t="s">
        <v>208</v>
      </c>
    </row>
    <row r="26" spans="1:16" ht="26.4" x14ac:dyDescent="0.3">
      <c r="A26" s="68"/>
      <c r="B26" s="45"/>
      <c r="C26" s="45"/>
      <c r="D26" s="45"/>
      <c r="E26" s="45"/>
      <c r="F26" s="45"/>
      <c r="G26" s="49" t="s">
        <v>18</v>
      </c>
      <c r="H26" s="145">
        <f>SUM(H25:I25)*14</f>
        <v>126</v>
      </c>
      <c r="I26" s="146"/>
      <c r="J26" s="145">
        <f>SUM(J25:K25)</f>
        <v>41</v>
      </c>
      <c r="K26" s="146"/>
      <c r="L26" s="60"/>
      <c r="M26" s="48"/>
      <c r="N26" s="48"/>
      <c r="O26" s="45"/>
      <c r="P26" s="139" t="s">
        <v>208</v>
      </c>
    </row>
    <row r="27" spans="1:16" x14ac:dyDescent="0.3">
      <c r="A27" s="50">
        <v>4</v>
      </c>
      <c r="B27" s="51" t="s">
        <v>165</v>
      </c>
      <c r="C27" s="52" t="s">
        <v>42</v>
      </c>
      <c r="D27" s="52" t="s">
        <v>58</v>
      </c>
      <c r="E27" s="52"/>
      <c r="F27" s="52" t="s">
        <v>39</v>
      </c>
      <c r="G27" s="53" t="s">
        <v>69</v>
      </c>
      <c r="H27" s="69">
        <v>0</v>
      </c>
      <c r="I27" s="69">
        <v>2</v>
      </c>
      <c r="J27" s="70">
        <v>0</v>
      </c>
      <c r="K27" s="70">
        <v>9</v>
      </c>
      <c r="L27" s="132">
        <v>3</v>
      </c>
      <c r="M27" s="71" t="s">
        <v>5</v>
      </c>
      <c r="N27" s="71" t="s">
        <v>3</v>
      </c>
      <c r="O27" s="72" t="s">
        <v>89</v>
      </c>
      <c r="P27" s="139" t="s">
        <v>208</v>
      </c>
    </row>
    <row r="28" spans="1:16" ht="26.4" x14ac:dyDescent="0.3">
      <c r="A28" s="50">
        <v>4</v>
      </c>
      <c r="B28" s="51" t="s">
        <v>166</v>
      </c>
      <c r="C28" s="52" t="s">
        <v>133</v>
      </c>
      <c r="D28" s="51" t="s">
        <v>134</v>
      </c>
      <c r="E28" s="51"/>
      <c r="F28" s="52" t="s">
        <v>190</v>
      </c>
      <c r="G28" s="53" t="s">
        <v>69</v>
      </c>
      <c r="H28" s="54">
        <v>1</v>
      </c>
      <c r="I28" s="54">
        <v>2</v>
      </c>
      <c r="J28" s="54">
        <v>5</v>
      </c>
      <c r="K28" s="54">
        <v>9</v>
      </c>
      <c r="L28" s="132">
        <v>3</v>
      </c>
      <c r="M28" s="56" t="s">
        <v>2</v>
      </c>
      <c r="N28" s="56" t="s">
        <v>3</v>
      </c>
      <c r="O28" s="57" t="s">
        <v>84</v>
      </c>
      <c r="P28" s="139" t="s">
        <v>208</v>
      </c>
    </row>
    <row r="29" spans="1:16" x14ac:dyDescent="0.3">
      <c r="A29" s="50">
        <v>4</v>
      </c>
      <c r="B29" s="73" t="s">
        <v>167</v>
      </c>
      <c r="C29" s="52" t="s">
        <v>129</v>
      </c>
      <c r="D29" s="51" t="s">
        <v>130</v>
      </c>
      <c r="E29" s="51" t="s">
        <v>125</v>
      </c>
      <c r="F29" s="52" t="s">
        <v>41</v>
      </c>
      <c r="G29" s="53" t="s">
        <v>69</v>
      </c>
      <c r="H29" s="54">
        <v>3</v>
      </c>
      <c r="I29" s="54">
        <v>0</v>
      </c>
      <c r="J29" s="54">
        <v>13</v>
      </c>
      <c r="K29" s="54">
        <v>0</v>
      </c>
      <c r="L29" s="132">
        <v>4</v>
      </c>
      <c r="M29" s="56" t="s">
        <v>2</v>
      </c>
      <c r="N29" s="56" t="s">
        <v>3</v>
      </c>
      <c r="O29" s="57" t="s">
        <v>87</v>
      </c>
      <c r="P29" s="139" t="s">
        <v>208</v>
      </c>
    </row>
    <row r="30" spans="1:16" x14ac:dyDescent="0.3">
      <c r="A30" s="74">
        <v>4</v>
      </c>
      <c r="B30" s="73" t="s">
        <v>107</v>
      </c>
      <c r="C30" s="75" t="s">
        <v>128</v>
      </c>
      <c r="D30" s="51" t="s">
        <v>127</v>
      </c>
      <c r="E30" s="51"/>
      <c r="F30" s="75" t="s">
        <v>43</v>
      </c>
      <c r="G30" s="53" t="s">
        <v>69</v>
      </c>
      <c r="H30" s="54">
        <v>0</v>
      </c>
      <c r="I30" s="54">
        <v>2</v>
      </c>
      <c r="J30" s="54">
        <v>0</v>
      </c>
      <c r="K30" s="54">
        <v>9</v>
      </c>
      <c r="L30" s="134">
        <v>3</v>
      </c>
      <c r="M30" s="56" t="s">
        <v>5</v>
      </c>
      <c r="N30" s="56" t="s">
        <v>3</v>
      </c>
      <c r="O30" s="57" t="s">
        <v>88</v>
      </c>
      <c r="P30" s="139" t="s">
        <v>208</v>
      </c>
    </row>
    <row r="31" spans="1:16" ht="26.4" x14ac:dyDescent="0.3">
      <c r="A31" s="50">
        <v>4</v>
      </c>
      <c r="B31" s="51"/>
      <c r="C31" s="51" t="s">
        <v>17</v>
      </c>
      <c r="D31" s="51" t="s">
        <v>33</v>
      </c>
      <c r="E31" s="51"/>
      <c r="F31" s="51"/>
      <c r="G31" s="51"/>
      <c r="H31" s="54">
        <v>0</v>
      </c>
      <c r="I31" s="54">
        <v>1</v>
      </c>
      <c r="J31" s="54">
        <v>0</v>
      </c>
      <c r="K31" s="54">
        <v>5</v>
      </c>
      <c r="L31" s="134">
        <v>2</v>
      </c>
      <c r="M31" s="56" t="s">
        <v>5</v>
      </c>
      <c r="N31" s="56" t="s">
        <v>4</v>
      </c>
      <c r="O31" s="57"/>
      <c r="P31" s="139" t="s">
        <v>208</v>
      </c>
    </row>
    <row r="32" spans="1:16" x14ac:dyDescent="0.3">
      <c r="A32" s="68"/>
      <c r="B32" s="45"/>
      <c r="C32" s="45"/>
      <c r="D32" s="45"/>
      <c r="E32" s="45"/>
      <c r="F32" s="45"/>
      <c r="G32" s="45"/>
      <c r="H32" s="46">
        <v>4</v>
      </c>
      <c r="I32" s="46">
        <v>7</v>
      </c>
      <c r="J32" s="46">
        <v>18</v>
      </c>
      <c r="K32" s="46">
        <v>32</v>
      </c>
      <c r="L32" s="46">
        <v>15</v>
      </c>
      <c r="M32" s="48"/>
      <c r="N32" s="48"/>
      <c r="O32" s="45"/>
      <c r="P32" s="139" t="s">
        <v>208</v>
      </c>
    </row>
    <row r="33" spans="1:16" ht="26.4" x14ac:dyDescent="0.3">
      <c r="A33" s="68"/>
      <c r="B33" s="45"/>
      <c r="C33" s="45"/>
      <c r="D33" s="45"/>
      <c r="E33" s="45"/>
      <c r="F33" s="45"/>
      <c r="G33" s="49" t="s">
        <v>18</v>
      </c>
      <c r="H33" s="145">
        <f>SUM(H32:I32)*14</f>
        <v>154</v>
      </c>
      <c r="I33" s="146"/>
      <c r="J33" s="145">
        <f>SUM(J32:K32)</f>
        <v>50</v>
      </c>
      <c r="K33" s="146"/>
      <c r="L33" s="60"/>
      <c r="M33" s="48"/>
      <c r="N33" s="48"/>
      <c r="O33" s="45"/>
      <c r="P33" s="139" t="s">
        <v>208</v>
      </c>
    </row>
    <row r="34" spans="1:16" x14ac:dyDescent="0.3">
      <c r="A34" s="35">
        <v>5</v>
      </c>
      <c r="B34" s="76" t="s">
        <v>173</v>
      </c>
      <c r="C34" s="62" t="s">
        <v>168</v>
      </c>
      <c r="D34" s="61" t="s">
        <v>59</v>
      </c>
      <c r="E34" s="61"/>
      <c r="F34" s="62" t="s">
        <v>190</v>
      </c>
      <c r="G34" s="63" t="s">
        <v>69</v>
      </c>
      <c r="H34" s="64">
        <v>0</v>
      </c>
      <c r="I34" s="64">
        <v>3</v>
      </c>
      <c r="J34" s="64">
        <v>0</v>
      </c>
      <c r="K34" s="64">
        <v>13</v>
      </c>
      <c r="L34" s="133">
        <v>3</v>
      </c>
      <c r="M34" s="66" t="s">
        <v>5</v>
      </c>
      <c r="N34" s="66" t="s">
        <v>3</v>
      </c>
      <c r="O34" s="67" t="s">
        <v>85</v>
      </c>
      <c r="P34" s="139" t="s">
        <v>208</v>
      </c>
    </row>
    <row r="35" spans="1:16" ht="26.4" x14ac:dyDescent="0.3">
      <c r="A35" s="35">
        <v>5</v>
      </c>
      <c r="B35" s="61" t="s">
        <v>174</v>
      </c>
      <c r="C35" s="62" t="s">
        <v>141</v>
      </c>
      <c r="D35" s="144" t="s">
        <v>215</v>
      </c>
      <c r="E35" s="62" t="s">
        <v>166</v>
      </c>
      <c r="F35" s="62" t="s">
        <v>37</v>
      </c>
      <c r="G35" s="63" t="s">
        <v>69</v>
      </c>
      <c r="H35" s="77">
        <v>1</v>
      </c>
      <c r="I35" s="77">
        <v>2</v>
      </c>
      <c r="J35" s="78">
        <v>5</v>
      </c>
      <c r="K35" s="78">
        <v>9</v>
      </c>
      <c r="L35" s="133">
        <v>3</v>
      </c>
      <c r="M35" s="79" t="s">
        <v>2</v>
      </c>
      <c r="N35" s="79" t="s">
        <v>3</v>
      </c>
      <c r="O35" s="67" t="s">
        <v>90</v>
      </c>
      <c r="P35" s="139" t="s">
        <v>208</v>
      </c>
    </row>
    <row r="36" spans="1:16" ht="26.4" x14ac:dyDescent="0.3">
      <c r="A36" s="80">
        <v>5</v>
      </c>
      <c r="B36" s="76" t="s">
        <v>175</v>
      </c>
      <c r="C36" s="62" t="s">
        <v>131</v>
      </c>
      <c r="D36" s="61" t="s">
        <v>132</v>
      </c>
      <c r="E36" s="61" t="s">
        <v>124</v>
      </c>
      <c r="F36" s="62" t="s">
        <v>41</v>
      </c>
      <c r="G36" s="63" t="s">
        <v>69</v>
      </c>
      <c r="H36" s="64">
        <v>3</v>
      </c>
      <c r="I36" s="64">
        <v>0</v>
      </c>
      <c r="J36" s="64">
        <v>13</v>
      </c>
      <c r="K36" s="64">
        <v>0</v>
      </c>
      <c r="L36" s="133">
        <v>4</v>
      </c>
      <c r="M36" s="66" t="s">
        <v>2</v>
      </c>
      <c r="N36" s="66" t="s">
        <v>3</v>
      </c>
      <c r="O36" s="67" t="s">
        <v>86</v>
      </c>
      <c r="P36" s="139" t="s">
        <v>208</v>
      </c>
    </row>
    <row r="37" spans="1:16" x14ac:dyDescent="0.3">
      <c r="A37" s="35">
        <v>5</v>
      </c>
      <c r="B37" s="61" t="s">
        <v>108</v>
      </c>
      <c r="C37" s="81" t="s">
        <v>140</v>
      </c>
      <c r="D37" s="62" t="s">
        <v>139</v>
      </c>
      <c r="E37" s="62" t="s">
        <v>107</v>
      </c>
      <c r="F37" s="81" t="s">
        <v>43</v>
      </c>
      <c r="G37" s="65" t="s">
        <v>69</v>
      </c>
      <c r="H37" s="78">
        <v>0</v>
      </c>
      <c r="I37" s="78">
        <v>2</v>
      </c>
      <c r="J37" s="78">
        <v>0</v>
      </c>
      <c r="K37" s="78">
        <v>9</v>
      </c>
      <c r="L37" s="135">
        <v>3</v>
      </c>
      <c r="M37" s="79" t="s">
        <v>5</v>
      </c>
      <c r="N37" s="79" t="s">
        <v>3</v>
      </c>
      <c r="O37" s="67" t="s">
        <v>93</v>
      </c>
      <c r="P37" s="139" t="s">
        <v>208</v>
      </c>
    </row>
    <row r="38" spans="1:16" x14ac:dyDescent="0.3">
      <c r="A38" s="68"/>
      <c r="B38" s="45"/>
      <c r="C38" s="45"/>
      <c r="D38" s="45"/>
      <c r="E38" s="45"/>
      <c r="F38" s="45"/>
      <c r="G38" s="45"/>
      <c r="H38" s="46">
        <v>4</v>
      </c>
      <c r="I38" s="46">
        <v>7</v>
      </c>
      <c r="J38" s="46">
        <v>18</v>
      </c>
      <c r="K38" s="46">
        <v>31</v>
      </c>
      <c r="L38" s="46">
        <v>13</v>
      </c>
      <c r="M38" s="48"/>
      <c r="N38" s="48"/>
      <c r="O38" s="45"/>
      <c r="P38" s="139" t="s">
        <v>208</v>
      </c>
    </row>
    <row r="39" spans="1:16" ht="26.4" x14ac:dyDescent="0.3">
      <c r="A39" s="68"/>
      <c r="B39" s="45"/>
      <c r="C39" s="45"/>
      <c r="D39" s="45"/>
      <c r="E39" s="45"/>
      <c r="F39" s="45"/>
      <c r="G39" s="49" t="s">
        <v>18</v>
      </c>
      <c r="H39" s="145">
        <f>SUM(H38:I38)*14</f>
        <v>154</v>
      </c>
      <c r="I39" s="146"/>
      <c r="J39" s="145">
        <f>SUM(J38:K38)</f>
        <v>49</v>
      </c>
      <c r="K39" s="146"/>
      <c r="L39" s="60"/>
      <c r="M39" s="48"/>
      <c r="N39" s="48"/>
      <c r="O39" s="45"/>
      <c r="P39" s="139" t="s">
        <v>208</v>
      </c>
    </row>
    <row r="40" spans="1:16" x14ac:dyDescent="0.3">
      <c r="A40" s="50">
        <v>6</v>
      </c>
      <c r="B40" s="51" t="s">
        <v>176</v>
      </c>
      <c r="C40" s="52" t="s">
        <v>144</v>
      </c>
      <c r="D40" s="52" t="s">
        <v>145</v>
      </c>
      <c r="E40" s="52" t="s">
        <v>174</v>
      </c>
      <c r="F40" s="52" t="s">
        <v>37</v>
      </c>
      <c r="G40" s="53" t="s">
        <v>69</v>
      </c>
      <c r="H40" s="70">
        <v>1</v>
      </c>
      <c r="I40" s="70">
        <v>2</v>
      </c>
      <c r="J40" s="70">
        <v>5</v>
      </c>
      <c r="K40" s="70">
        <v>9</v>
      </c>
      <c r="L40" s="132">
        <v>3</v>
      </c>
      <c r="M40" s="56" t="s">
        <v>2</v>
      </c>
      <c r="N40" s="56" t="s">
        <v>3</v>
      </c>
      <c r="O40" s="57" t="s">
        <v>94</v>
      </c>
      <c r="P40" s="139" t="s">
        <v>208</v>
      </c>
    </row>
    <row r="41" spans="1:16" x14ac:dyDescent="0.3">
      <c r="A41" s="50">
        <v>6</v>
      </c>
      <c r="B41" s="51" t="s">
        <v>177</v>
      </c>
      <c r="C41" s="52" t="s">
        <v>44</v>
      </c>
      <c r="D41" s="52" t="s">
        <v>60</v>
      </c>
      <c r="E41" s="52"/>
      <c r="F41" s="52" t="s">
        <v>39</v>
      </c>
      <c r="G41" s="53" t="s">
        <v>69</v>
      </c>
      <c r="H41" s="70">
        <v>0</v>
      </c>
      <c r="I41" s="70">
        <v>3</v>
      </c>
      <c r="J41" s="70">
        <v>0</v>
      </c>
      <c r="K41" s="70">
        <v>13</v>
      </c>
      <c r="L41" s="132">
        <v>3</v>
      </c>
      <c r="M41" s="56" t="s">
        <v>5</v>
      </c>
      <c r="N41" s="56" t="s">
        <v>3</v>
      </c>
      <c r="O41" s="57" t="s">
        <v>95</v>
      </c>
      <c r="P41" s="139" t="s">
        <v>208</v>
      </c>
    </row>
    <row r="42" spans="1:16" ht="30" customHeight="1" x14ac:dyDescent="0.3">
      <c r="A42" s="50">
        <v>6</v>
      </c>
      <c r="B42" s="51" t="s">
        <v>178</v>
      </c>
      <c r="C42" s="52" t="s">
        <v>143</v>
      </c>
      <c r="D42" s="142" t="s">
        <v>213</v>
      </c>
      <c r="E42" s="52" t="s">
        <v>175</v>
      </c>
      <c r="F42" s="52" t="s">
        <v>41</v>
      </c>
      <c r="G42" s="53" t="s">
        <v>69</v>
      </c>
      <c r="H42" s="69">
        <v>2</v>
      </c>
      <c r="I42" s="69">
        <v>1</v>
      </c>
      <c r="J42" s="70">
        <v>9</v>
      </c>
      <c r="K42" s="70">
        <v>5</v>
      </c>
      <c r="L42" s="132">
        <v>4</v>
      </c>
      <c r="M42" s="71" t="s">
        <v>5</v>
      </c>
      <c r="N42" s="71" t="s">
        <v>3</v>
      </c>
      <c r="O42" s="57" t="s">
        <v>92</v>
      </c>
      <c r="P42" s="139" t="s">
        <v>208</v>
      </c>
    </row>
    <row r="43" spans="1:16" x14ac:dyDescent="0.3">
      <c r="A43" s="74">
        <v>6</v>
      </c>
      <c r="B43" s="51" t="s">
        <v>109</v>
      </c>
      <c r="C43" s="75" t="s">
        <v>146</v>
      </c>
      <c r="D43" s="52" t="s">
        <v>147</v>
      </c>
      <c r="E43" s="52" t="s">
        <v>108</v>
      </c>
      <c r="F43" s="75" t="s">
        <v>43</v>
      </c>
      <c r="G43" s="53" t="s">
        <v>69</v>
      </c>
      <c r="H43" s="70">
        <v>0</v>
      </c>
      <c r="I43" s="70">
        <v>1</v>
      </c>
      <c r="J43" s="70">
        <v>0</v>
      </c>
      <c r="K43" s="70">
        <v>5</v>
      </c>
      <c r="L43" s="136">
        <v>2</v>
      </c>
      <c r="M43" s="56" t="s">
        <v>5</v>
      </c>
      <c r="N43" s="56" t="s">
        <v>3</v>
      </c>
      <c r="O43" s="57" t="s">
        <v>97</v>
      </c>
      <c r="P43" s="139" t="s">
        <v>208</v>
      </c>
    </row>
    <row r="44" spans="1:16" x14ac:dyDescent="0.3">
      <c r="A44" s="68"/>
      <c r="B44" s="45"/>
      <c r="C44" s="45"/>
      <c r="D44" s="45"/>
      <c r="E44" s="45"/>
      <c r="F44" s="45"/>
      <c r="G44" s="45"/>
      <c r="H44" s="46">
        <v>3</v>
      </c>
      <c r="I44" s="46">
        <v>7</v>
      </c>
      <c r="J44" s="46">
        <v>14</v>
      </c>
      <c r="K44" s="46">
        <v>32</v>
      </c>
      <c r="L44" s="46">
        <v>12</v>
      </c>
      <c r="M44" s="48"/>
      <c r="N44" s="48"/>
      <c r="O44" s="45"/>
      <c r="P44" s="139" t="s">
        <v>208</v>
      </c>
    </row>
    <row r="45" spans="1:16" ht="26.4" x14ac:dyDescent="0.3">
      <c r="A45" s="68"/>
      <c r="B45" s="45"/>
      <c r="C45" s="45"/>
      <c r="D45" s="45"/>
      <c r="E45" s="45"/>
      <c r="F45" s="45"/>
      <c r="G45" s="49" t="s">
        <v>18</v>
      </c>
      <c r="H45" s="149">
        <f>SUM(H44:I44)*14</f>
        <v>140</v>
      </c>
      <c r="I45" s="150"/>
      <c r="J45" s="149">
        <f>SUM(J44:K44)</f>
        <v>46</v>
      </c>
      <c r="K45" s="150"/>
      <c r="L45" s="60"/>
      <c r="M45" s="48"/>
      <c r="N45" s="48"/>
      <c r="O45" s="45"/>
      <c r="P45" s="139" t="s">
        <v>208</v>
      </c>
    </row>
    <row r="46" spans="1:16" x14ac:dyDescent="0.3">
      <c r="A46" s="35">
        <v>7</v>
      </c>
      <c r="B46" s="36" t="s">
        <v>126</v>
      </c>
      <c r="C46" s="43" t="s">
        <v>45</v>
      </c>
      <c r="D46" s="82" t="s">
        <v>61</v>
      </c>
      <c r="E46" s="82" t="s">
        <v>176</v>
      </c>
      <c r="F46" s="43" t="s">
        <v>37</v>
      </c>
      <c r="G46" s="39" t="s">
        <v>69</v>
      </c>
      <c r="H46" s="83">
        <v>0</v>
      </c>
      <c r="I46" s="83">
        <v>2</v>
      </c>
      <c r="J46" s="83">
        <v>0</v>
      </c>
      <c r="K46" s="83">
        <v>9</v>
      </c>
      <c r="L46" s="131">
        <v>3</v>
      </c>
      <c r="M46" s="84" t="s">
        <v>5</v>
      </c>
      <c r="N46" s="84" t="s">
        <v>3</v>
      </c>
      <c r="O46" s="42" t="s">
        <v>101</v>
      </c>
      <c r="P46" s="139" t="s">
        <v>208</v>
      </c>
    </row>
    <row r="47" spans="1:16" x14ac:dyDescent="0.3">
      <c r="A47" s="35">
        <v>7</v>
      </c>
      <c r="B47" s="36" t="s">
        <v>179</v>
      </c>
      <c r="C47" s="62" t="s">
        <v>169</v>
      </c>
      <c r="D47" s="62" t="s">
        <v>142</v>
      </c>
      <c r="E47" s="62" t="s">
        <v>175</v>
      </c>
      <c r="F47" s="43" t="s">
        <v>216</v>
      </c>
      <c r="G47" s="63" t="s">
        <v>69</v>
      </c>
      <c r="H47" s="77">
        <v>2</v>
      </c>
      <c r="I47" s="77">
        <v>2</v>
      </c>
      <c r="J47" s="78">
        <v>9</v>
      </c>
      <c r="K47" s="78">
        <v>9</v>
      </c>
      <c r="L47" s="133">
        <v>4</v>
      </c>
      <c r="M47" s="66" t="s">
        <v>5</v>
      </c>
      <c r="N47" s="66" t="s">
        <v>3</v>
      </c>
      <c r="O47" s="42" t="s">
        <v>91</v>
      </c>
      <c r="P47" s="139" t="s">
        <v>208</v>
      </c>
    </row>
    <row r="48" spans="1:16" x14ac:dyDescent="0.3">
      <c r="A48" s="35">
        <v>7</v>
      </c>
      <c r="B48" s="36" t="s">
        <v>180</v>
      </c>
      <c r="C48" s="43" t="s">
        <v>47</v>
      </c>
      <c r="D48" s="82" t="s">
        <v>63</v>
      </c>
      <c r="E48" s="82" t="s">
        <v>167</v>
      </c>
      <c r="F48" s="43" t="s">
        <v>216</v>
      </c>
      <c r="G48" s="39" t="s">
        <v>69</v>
      </c>
      <c r="H48" s="83">
        <v>2</v>
      </c>
      <c r="I48" s="83">
        <v>1</v>
      </c>
      <c r="J48" s="83">
        <v>9</v>
      </c>
      <c r="K48" s="83">
        <v>5</v>
      </c>
      <c r="L48" s="131">
        <v>3</v>
      </c>
      <c r="M48" s="84" t="s">
        <v>2</v>
      </c>
      <c r="N48" s="84" t="s">
        <v>3</v>
      </c>
      <c r="O48" s="42" t="s">
        <v>103</v>
      </c>
      <c r="P48" s="139" t="s">
        <v>208</v>
      </c>
    </row>
    <row r="49" spans="1:16" x14ac:dyDescent="0.3">
      <c r="A49" s="35">
        <v>7</v>
      </c>
      <c r="B49" s="36" t="s">
        <v>192</v>
      </c>
      <c r="C49" s="36" t="s">
        <v>110</v>
      </c>
      <c r="D49" s="85" t="s">
        <v>111</v>
      </c>
      <c r="E49" s="36" t="s">
        <v>109</v>
      </c>
      <c r="F49" s="36" t="s">
        <v>43</v>
      </c>
      <c r="G49" s="42" t="s">
        <v>69</v>
      </c>
      <c r="H49" s="40">
        <v>0</v>
      </c>
      <c r="I49" s="40">
        <v>1</v>
      </c>
      <c r="J49" s="40">
        <v>0</v>
      </c>
      <c r="K49" s="40">
        <v>5</v>
      </c>
      <c r="L49" s="130">
        <v>2</v>
      </c>
      <c r="M49" s="41" t="s">
        <v>5</v>
      </c>
      <c r="N49" s="41" t="s">
        <v>3</v>
      </c>
      <c r="O49" s="42" t="s">
        <v>113</v>
      </c>
      <c r="P49" s="139" t="s">
        <v>208</v>
      </c>
    </row>
    <row r="50" spans="1:16" x14ac:dyDescent="0.3">
      <c r="A50" s="35">
        <v>7</v>
      </c>
      <c r="B50" s="36" t="s">
        <v>118</v>
      </c>
      <c r="C50" s="36" t="s">
        <v>106</v>
      </c>
      <c r="D50" s="36" t="s">
        <v>148</v>
      </c>
      <c r="E50" s="36"/>
      <c r="F50" s="36" t="s">
        <v>37</v>
      </c>
      <c r="G50" s="42" t="s">
        <v>69</v>
      </c>
      <c r="H50" s="40">
        <v>0</v>
      </c>
      <c r="I50" s="40">
        <v>0</v>
      </c>
      <c r="J50" s="40">
        <v>0</v>
      </c>
      <c r="K50" s="40">
        <v>0</v>
      </c>
      <c r="L50" s="130">
        <v>0</v>
      </c>
      <c r="M50" s="41" t="s">
        <v>5</v>
      </c>
      <c r="N50" s="41" t="s">
        <v>3</v>
      </c>
      <c r="O50" s="42" t="s">
        <v>117</v>
      </c>
      <c r="P50" s="139" t="s">
        <v>208</v>
      </c>
    </row>
    <row r="51" spans="1:16" x14ac:dyDescent="0.3">
      <c r="A51" s="86"/>
      <c r="B51" s="87"/>
      <c r="C51" s="87"/>
      <c r="D51" s="87"/>
      <c r="E51" s="87"/>
      <c r="F51" s="87"/>
      <c r="G51" s="87"/>
      <c r="H51" s="88">
        <f>SUM(H46:H50)</f>
        <v>4</v>
      </c>
      <c r="I51" s="88">
        <f>SUM(I46:I50)</f>
        <v>6</v>
      </c>
      <c r="J51" s="46">
        <f>SUM(J46:J50)</f>
        <v>18</v>
      </c>
      <c r="K51" s="46">
        <f>SUM(K46:K50)</f>
        <v>28</v>
      </c>
      <c r="L51" s="88">
        <f>SUM(L46:L50)</f>
        <v>12</v>
      </c>
      <c r="M51" s="89"/>
      <c r="N51" s="89"/>
      <c r="O51" s="90"/>
      <c r="P51" s="139" t="s">
        <v>208</v>
      </c>
    </row>
    <row r="52" spans="1:16" ht="26.4" x14ac:dyDescent="0.3">
      <c r="A52" s="86"/>
      <c r="B52" s="87"/>
      <c r="C52" s="87"/>
      <c r="D52" s="87"/>
      <c r="E52" s="87"/>
      <c r="F52" s="87"/>
      <c r="G52" s="49" t="s">
        <v>18</v>
      </c>
      <c r="H52" s="151">
        <f>SUM(H51:I51)*14</f>
        <v>140</v>
      </c>
      <c r="I52" s="151"/>
      <c r="J52" s="145">
        <f>SUM(J51:K51)</f>
        <v>46</v>
      </c>
      <c r="K52" s="146"/>
      <c r="L52" s="91"/>
      <c r="M52" s="92"/>
      <c r="N52" s="92"/>
      <c r="O52" s="87"/>
      <c r="P52" s="139" t="s">
        <v>208</v>
      </c>
    </row>
    <row r="53" spans="1:16" x14ac:dyDescent="0.3">
      <c r="A53" s="50">
        <v>8</v>
      </c>
      <c r="B53" s="51" t="s">
        <v>152</v>
      </c>
      <c r="C53" s="51" t="s">
        <v>187</v>
      </c>
      <c r="D53" s="51" t="s">
        <v>188</v>
      </c>
      <c r="E53" s="51"/>
      <c r="F53" s="51" t="s">
        <v>37</v>
      </c>
      <c r="G53" s="55" t="s">
        <v>69</v>
      </c>
      <c r="H53" s="70">
        <v>0</v>
      </c>
      <c r="I53" s="70">
        <v>2</v>
      </c>
      <c r="J53" s="70">
        <v>0</v>
      </c>
      <c r="K53" s="55">
        <v>9</v>
      </c>
      <c r="L53" s="136">
        <v>3</v>
      </c>
      <c r="M53" s="71" t="s">
        <v>5</v>
      </c>
      <c r="N53" s="71" t="s">
        <v>3</v>
      </c>
      <c r="O53" s="55" t="s">
        <v>171</v>
      </c>
      <c r="P53" s="139" t="s">
        <v>208</v>
      </c>
    </row>
    <row r="54" spans="1:16" x14ac:dyDescent="0.3">
      <c r="A54" s="50">
        <v>8</v>
      </c>
      <c r="B54" s="51" t="s">
        <v>181</v>
      </c>
      <c r="C54" s="52" t="s">
        <v>48</v>
      </c>
      <c r="D54" s="52" t="s">
        <v>64</v>
      </c>
      <c r="E54" s="52"/>
      <c r="F54" s="52" t="s">
        <v>68</v>
      </c>
      <c r="G54" s="53" t="s">
        <v>69</v>
      </c>
      <c r="H54" s="70">
        <v>0</v>
      </c>
      <c r="I54" s="70">
        <v>2</v>
      </c>
      <c r="J54" s="70">
        <v>0</v>
      </c>
      <c r="K54" s="70">
        <v>9</v>
      </c>
      <c r="L54" s="132">
        <v>3</v>
      </c>
      <c r="M54" s="71" t="s">
        <v>5</v>
      </c>
      <c r="N54" s="71" t="s">
        <v>3</v>
      </c>
      <c r="O54" s="57" t="s">
        <v>98</v>
      </c>
      <c r="P54" s="139" t="s">
        <v>208</v>
      </c>
    </row>
    <row r="55" spans="1:16" x14ac:dyDescent="0.3">
      <c r="A55" s="50">
        <v>8</v>
      </c>
      <c r="B55" s="51" t="s">
        <v>182</v>
      </c>
      <c r="C55" s="52" t="s">
        <v>170</v>
      </c>
      <c r="D55" s="52" t="s">
        <v>203</v>
      </c>
      <c r="E55" s="52" t="s">
        <v>179</v>
      </c>
      <c r="F55" s="52" t="s">
        <v>216</v>
      </c>
      <c r="G55" s="53" t="s">
        <v>69</v>
      </c>
      <c r="H55" s="70">
        <v>2</v>
      </c>
      <c r="I55" s="70">
        <v>1</v>
      </c>
      <c r="J55" s="70">
        <v>9</v>
      </c>
      <c r="K55" s="70">
        <v>5</v>
      </c>
      <c r="L55" s="132">
        <v>3</v>
      </c>
      <c r="M55" s="56" t="s">
        <v>2</v>
      </c>
      <c r="N55" s="56" t="s">
        <v>3</v>
      </c>
      <c r="O55" s="57" t="s">
        <v>96</v>
      </c>
      <c r="P55" s="139" t="s">
        <v>208</v>
      </c>
    </row>
    <row r="56" spans="1:16" x14ac:dyDescent="0.3">
      <c r="A56" s="50">
        <v>8</v>
      </c>
      <c r="B56" s="93" t="s">
        <v>185</v>
      </c>
      <c r="C56" s="52" t="s">
        <v>46</v>
      </c>
      <c r="D56" s="52" t="s">
        <v>62</v>
      </c>
      <c r="E56" s="52"/>
      <c r="F56" s="52" t="s">
        <v>216</v>
      </c>
      <c r="G56" s="53" t="s">
        <v>69</v>
      </c>
      <c r="H56" s="70">
        <v>2</v>
      </c>
      <c r="I56" s="70">
        <v>0</v>
      </c>
      <c r="J56" s="70">
        <v>9</v>
      </c>
      <c r="K56" s="70">
        <v>0</v>
      </c>
      <c r="L56" s="132">
        <v>3</v>
      </c>
      <c r="M56" s="71" t="s">
        <v>2</v>
      </c>
      <c r="N56" s="71" t="s">
        <v>3</v>
      </c>
      <c r="O56" s="57" t="s">
        <v>102</v>
      </c>
      <c r="P56" s="139" t="s">
        <v>208</v>
      </c>
    </row>
    <row r="57" spans="1:16" x14ac:dyDescent="0.3">
      <c r="A57" s="50">
        <v>8</v>
      </c>
      <c r="B57" s="51" t="s">
        <v>119</v>
      </c>
      <c r="C57" s="51" t="s">
        <v>205</v>
      </c>
      <c r="D57" s="51" t="s">
        <v>149</v>
      </c>
      <c r="E57" s="51"/>
      <c r="F57" s="51" t="s">
        <v>37</v>
      </c>
      <c r="G57" s="57" t="s">
        <v>69</v>
      </c>
      <c r="H57" s="54">
        <v>0</v>
      </c>
      <c r="I57" s="54">
        <v>0</v>
      </c>
      <c r="J57" s="54">
        <v>0</v>
      </c>
      <c r="K57" s="54">
        <v>0</v>
      </c>
      <c r="L57" s="134">
        <v>0</v>
      </c>
      <c r="M57" s="56" t="s">
        <v>5</v>
      </c>
      <c r="N57" s="56" t="s">
        <v>3</v>
      </c>
      <c r="O57" s="57" t="s">
        <v>117</v>
      </c>
      <c r="P57" s="139" t="s">
        <v>208</v>
      </c>
    </row>
    <row r="58" spans="1:16" s="16" customFormat="1" x14ac:dyDescent="0.3">
      <c r="A58" s="68"/>
      <c r="B58" s="45"/>
      <c r="C58" s="45"/>
      <c r="D58" s="45"/>
      <c r="E58" s="45"/>
      <c r="F58" s="45"/>
      <c r="G58" s="45"/>
      <c r="H58" s="46">
        <v>4</v>
      </c>
      <c r="I58" s="46">
        <v>5</v>
      </c>
      <c r="J58" s="46">
        <v>18</v>
      </c>
      <c r="K58" s="46">
        <v>23</v>
      </c>
      <c r="L58" s="46">
        <v>12</v>
      </c>
      <c r="M58" s="48"/>
      <c r="N58" s="48"/>
      <c r="O58" s="45"/>
      <c r="P58" s="139" t="s">
        <v>208</v>
      </c>
    </row>
    <row r="59" spans="1:16" s="16" customFormat="1" ht="26.4" x14ac:dyDescent="0.3">
      <c r="A59" s="68"/>
      <c r="B59" s="45"/>
      <c r="C59" s="45"/>
      <c r="D59" s="45"/>
      <c r="E59" s="45"/>
      <c r="F59" s="45"/>
      <c r="G59" s="49" t="s">
        <v>18</v>
      </c>
      <c r="H59" s="145">
        <f>SUM(H58:I58)*14</f>
        <v>126</v>
      </c>
      <c r="I59" s="146"/>
      <c r="J59" s="145">
        <f>SUM(J58:K58)</f>
        <v>41</v>
      </c>
      <c r="K59" s="146"/>
      <c r="L59" s="60"/>
      <c r="M59" s="48"/>
      <c r="N59" s="48"/>
      <c r="O59" s="45"/>
      <c r="P59" s="139" t="s">
        <v>208</v>
      </c>
    </row>
    <row r="60" spans="1:16" x14ac:dyDescent="0.3">
      <c r="A60" s="35">
        <v>9</v>
      </c>
      <c r="B60" s="36" t="s">
        <v>153</v>
      </c>
      <c r="C60" s="43" t="s">
        <v>51</v>
      </c>
      <c r="D60" s="82" t="s">
        <v>67</v>
      </c>
      <c r="E60" s="82"/>
      <c r="F60" s="43" t="s">
        <v>39</v>
      </c>
      <c r="G60" s="39" t="s">
        <v>69</v>
      </c>
      <c r="H60" s="83">
        <v>2</v>
      </c>
      <c r="I60" s="83">
        <v>0</v>
      </c>
      <c r="J60" s="83">
        <v>9</v>
      </c>
      <c r="K60" s="83">
        <v>0</v>
      </c>
      <c r="L60" s="131">
        <v>3</v>
      </c>
      <c r="M60" s="84" t="s">
        <v>2</v>
      </c>
      <c r="N60" s="84" t="s">
        <v>3</v>
      </c>
      <c r="O60" s="42" t="s">
        <v>104</v>
      </c>
      <c r="P60" s="139" t="s">
        <v>208</v>
      </c>
    </row>
    <row r="61" spans="1:16" x14ac:dyDescent="0.3">
      <c r="A61" s="35">
        <v>9</v>
      </c>
      <c r="B61" s="36" t="s">
        <v>183</v>
      </c>
      <c r="C61" s="62" t="s">
        <v>40</v>
      </c>
      <c r="D61" s="61" t="s">
        <v>56</v>
      </c>
      <c r="E61" s="61"/>
      <c r="F61" s="62" t="s">
        <v>39</v>
      </c>
      <c r="G61" s="63" t="s">
        <v>69</v>
      </c>
      <c r="H61" s="64">
        <v>0</v>
      </c>
      <c r="I61" s="64">
        <v>3</v>
      </c>
      <c r="J61" s="64">
        <v>0</v>
      </c>
      <c r="K61" s="64">
        <v>13</v>
      </c>
      <c r="L61" s="133">
        <v>3</v>
      </c>
      <c r="M61" s="66" t="s">
        <v>5</v>
      </c>
      <c r="N61" s="66" t="s">
        <v>3</v>
      </c>
      <c r="O61" s="42" t="s">
        <v>105</v>
      </c>
      <c r="P61" s="139" t="s">
        <v>208</v>
      </c>
    </row>
    <row r="62" spans="1:16" x14ac:dyDescent="0.3">
      <c r="A62" s="35">
        <v>9</v>
      </c>
      <c r="B62" s="61" t="s">
        <v>154</v>
      </c>
      <c r="C62" s="62" t="s">
        <v>49</v>
      </c>
      <c r="D62" s="62" t="s">
        <v>65</v>
      </c>
      <c r="E62" s="62" t="s">
        <v>72</v>
      </c>
      <c r="F62" s="62" t="s">
        <v>216</v>
      </c>
      <c r="G62" s="63" t="s">
        <v>69</v>
      </c>
      <c r="H62" s="78">
        <v>2</v>
      </c>
      <c r="I62" s="78">
        <v>0</v>
      </c>
      <c r="J62" s="78">
        <v>9</v>
      </c>
      <c r="K62" s="78">
        <v>0</v>
      </c>
      <c r="L62" s="133">
        <v>3</v>
      </c>
      <c r="M62" s="79" t="s">
        <v>2</v>
      </c>
      <c r="N62" s="79" t="s">
        <v>3</v>
      </c>
      <c r="O62" s="67" t="s">
        <v>99</v>
      </c>
      <c r="P62" s="139" t="s">
        <v>208</v>
      </c>
    </row>
    <row r="63" spans="1:16" ht="26.4" x14ac:dyDescent="0.3">
      <c r="A63" s="35">
        <v>9</v>
      </c>
      <c r="B63" s="61" t="s">
        <v>189</v>
      </c>
      <c r="C63" s="62" t="s">
        <v>50</v>
      </c>
      <c r="D63" s="62" t="s">
        <v>66</v>
      </c>
      <c r="E63" s="61" t="s">
        <v>194</v>
      </c>
      <c r="F63" s="62" t="s">
        <v>216</v>
      </c>
      <c r="G63" s="63" t="s">
        <v>69</v>
      </c>
      <c r="H63" s="78">
        <v>0</v>
      </c>
      <c r="I63" s="78">
        <v>2</v>
      </c>
      <c r="J63" s="78">
        <v>0</v>
      </c>
      <c r="K63" s="78">
        <v>9</v>
      </c>
      <c r="L63" s="133">
        <v>3</v>
      </c>
      <c r="M63" s="79" t="s">
        <v>5</v>
      </c>
      <c r="N63" s="79" t="s">
        <v>3</v>
      </c>
      <c r="O63" s="67" t="s">
        <v>100</v>
      </c>
      <c r="P63" s="139" t="s">
        <v>208</v>
      </c>
    </row>
    <row r="64" spans="1:16" x14ac:dyDescent="0.3">
      <c r="A64" s="35">
        <v>9</v>
      </c>
      <c r="B64" s="36" t="s">
        <v>120</v>
      </c>
      <c r="C64" s="94" t="s">
        <v>206</v>
      </c>
      <c r="D64" s="36" t="s">
        <v>150</v>
      </c>
      <c r="E64" s="76"/>
      <c r="F64" s="76" t="s">
        <v>37</v>
      </c>
      <c r="G64" s="66" t="s">
        <v>69</v>
      </c>
      <c r="H64" s="95">
        <v>0</v>
      </c>
      <c r="I64" s="95">
        <v>0</v>
      </c>
      <c r="J64" s="95">
        <v>0</v>
      </c>
      <c r="K64" s="95">
        <v>0</v>
      </c>
      <c r="L64" s="137">
        <v>0</v>
      </c>
      <c r="M64" s="66" t="s">
        <v>5</v>
      </c>
      <c r="N64" s="66" t="s">
        <v>3</v>
      </c>
      <c r="O64" s="42" t="s">
        <v>117</v>
      </c>
      <c r="P64" s="139" t="s">
        <v>208</v>
      </c>
    </row>
    <row r="65" spans="1:16" ht="26.4" x14ac:dyDescent="0.3">
      <c r="A65" s="35">
        <v>9</v>
      </c>
      <c r="B65" s="96" t="s">
        <v>114</v>
      </c>
      <c r="C65" s="62" t="s">
        <v>29</v>
      </c>
      <c r="D65" s="62" t="s">
        <v>34</v>
      </c>
      <c r="E65" s="62" t="s">
        <v>193</v>
      </c>
      <c r="F65" s="76" t="s">
        <v>37</v>
      </c>
      <c r="G65" s="65" t="s">
        <v>69</v>
      </c>
      <c r="H65" s="78">
        <v>0</v>
      </c>
      <c r="I65" s="78">
        <v>0</v>
      </c>
      <c r="J65" s="78">
        <v>0</v>
      </c>
      <c r="K65" s="78">
        <v>0</v>
      </c>
      <c r="L65" s="135">
        <v>0</v>
      </c>
      <c r="M65" s="79" t="s">
        <v>30</v>
      </c>
      <c r="N65" s="79" t="s">
        <v>3</v>
      </c>
      <c r="O65" s="42" t="s">
        <v>115</v>
      </c>
      <c r="P65" s="139" t="s">
        <v>208</v>
      </c>
    </row>
    <row r="66" spans="1:16" x14ac:dyDescent="0.3">
      <c r="A66" s="86"/>
      <c r="B66" s="87"/>
      <c r="C66" s="87"/>
      <c r="D66" s="87"/>
      <c r="E66" s="87"/>
      <c r="F66" s="87"/>
      <c r="G66" s="87"/>
      <c r="H66" s="88">
        <f>SUM(H60:H65)</f>
        <v>4</v>
      </c>
      <c r="I66" s="88">
        <f>SUM(I60:I65)</f>
        <v>5</v>
      </c>
      <c r="J66" s="46">
        <f>SUM(J60:J65)</f>
        <v>18</v>
      </c>
      <c r="K66" s="46">
        <f>SUM(K60:K65)</f>
        <v>22</v>
      </c>
      <c r="L66" s="88">
        <f>SUM(L60:L65)</f>
        <v>12</v>
      </c>
      <c r="M66" s="89"/>
      <c r="N66" s="89"/>
      <c r="O66" s="90"/>
      <c r="P66" s="139" t="s">
        <v>208</v>
      </c>
    </row>
    <row r="67" spans="1:16" ht="26.4" x14ac:dyDescent="0.3">
      <c r="A67" s="86"/>
      <c r="B67" s="87"/>
      <c r="C67" s="87"/>
      <c r="D67" s="87"/>
      <c r="E67" s="87"/>
      <c r="F67" s="87"/>
      <c r="G67" s="49" t="s">
        <v>18</v>
      </c>
      <c r="H67" s="151">
        <f>SUM(H66:I66)*14</f>
        <v>126</v>
      </c>
      <c r="I67" s="151"/>
      <c r="J67" s="145">
        <f>SUM(J66:K66)</f>
        <v>40</v>
      </c>
      <c r="K67" s="146"/>
      <c r="L67" s="91"/>
      <c r="M67" s="92"/>
      <c r="N67" s="92"/>
      <c r="O67" s="87"/>
      <c r="P67" s="139" t="s">
        <v>208</v>
      </c>
    </row>
    <row r="68" spans="1:16" x14ac:dyDescent="0.3">
      <c r="A68" s="107">
        <v>10</v>
      </c>
      <c r="B68" s="51" t="s">
        <v>207</v>
      </c>
      <c r="C68" s="108" t="s">
        <v>27</v>
      </c>
      <c r="D68" s="108" t="s">
        <v>28</v>
      </c>
      <c r="E68" s="108"/>
      <c r="F68" s="109" t="s">
        <v>37</v>
      </c>
      <c r="G68" s="110" t="s">
        <v>69</v>
      </c>
      <c r="H68" s="111">
        <v>0</v>
      </c>
      <c r="I68" s="111">
        <v>0</v>
      </c>
      <c r="J68" s="111">
        <v>0</v>
      </c>
      <c r="K68" s="111">
        <v>0</v>
      </c>
      <c r="L68" s="138">
        <v>4</v>
      </c>
      <c r="M68" s="112" t="s">
        <v>5</v>
      </c>
      <c r="N68" s="112" t="s">
        <v>3</v>
      </c>
      <c r="O68" s="110" t="s">
        <v>116</v>
      </c>
      <c r="P68" s="139" t="s">
        <v>208</v>
      </c>
    </row>
    <row r="69" spans="1:16" s="16" customFormat="1" x14ac:dyDescent="0.3">
      <c r="A69" s="118"/>
      <c r="B69" s="119"/>
      <c r="C69" s="119"/>
      <c r="D69" s="119"/>
      <c r="E69" s="119"/>
      <c r="F69" s="119"/>
      <c r="G69" s="119"/>
      <c r="H69" s="120">
        <f>SUM(H68:H68)</f>
        <v>0</v>
      </c>
      <c r="I69" s="120">
        <f>SUM(I68:I68)</f>
        <v>0</v>
      </c>
      <c r="J69" s="121">
        <f>SUM(J68:J68)</f>
        <v>0</v>
      </c>
      <c r="K69" s="121">
        <f>SUM(K68:K68)</f>
        <v>0</v>
      </c>
      <c r="L69" s="120">
        <f>SUM(L68:L68)</f>
        <v>4</v>
      </c>
      <c r="M69" s="122"/>
      <c r="N69" s="122"/>
      <c r="O69" s="119"/>
      <c r="P69" s="139" t="s">
        <v>208</v>
      </c>
    </row>
    <row r="70" spans="1:16" s="16" customFormat="1" ht="26.4" x14ac:dyDescent="0.3">
      <c r="A70" s="118"/>
      <c r="B70" s="119"/>
      <c r="C70" s="119"/>
      <c r="D70" s="119"/>
      <c r="E70" s="119"/>
      <c r="F70" s="119"/>
      <c r="G70" s="123" t="s">
        <v>18</v>
      </c>
      <c r="H70" s="152">
        <f>SUM(H69:I69)*14</f>
        <v>0</v>
      </c>
      <c r="I70" s="152"/>
      <c r="J70" s="147">
        <f>SUM(J69:K69)</f>
        <v>0</v>
      </c>
      <c r="K70" s="148"/>
      <c r="L70" s="124"/>
      <c r="M70" s="122"/>
      <c r="N70" s="122"/>
      <c r="O70" s="119"/>
      <c r="P70" s="140"/>
    </row>
    <row r="71" spans="1:16" s="16" customFormat="1" ht="11.4" customHeight="1" x14ac:dyDescent="0.3">
      <c r="A71" s="125"/>
      <c r="B71" s="126"/>
      <c r="C71" s="126"/>
      <c r="D71" s="126"/>
      <c r="E71" s="126"/>
      <c r="F71" s="126"/>
      <c r="G71" s="126"/>
      <c r="H71" s="127"/>
      <c r="I71" s="127"/>
      <c r="J71" s="127"/>
      <c r="K71" s="127"/>
      <c r="L71" s="128"/>
      <c r="M71" s="129"/>
      <c r="N71" s="129"/>
      <c r="O71" s="126"/>
      <c r="P71" s="140"/>
    </row>
    <row r="72" spans="1:16" s="17" customFormat="1" x14ac:dyDescent="0.3">
      <c r="A72" s="113" t="s">
        <v>35</v>
      </c>
      <c r="B72" s="114"/>
      <c r="C72" s="114"/>
      <c r="D72" s="114"/>
      <c r="E72" s="114"/>
      <c r="F72" s="114"/>
      <c r="G72" s="114"/>
      <c r="H72" s="115"/>
      <c r="I72" s="115"/>
      <c r="J72" s="115"/>
      <c r="K72" s="115"/>
      <c r="L72" s="116"/>
      <c r="M72" s="117"/>
      <c r="N72" s="117"/>
      <c r="O72" s="114"/>
      <c r="P72" s="141"/>
    </row>
    <row r="73" spans="1:16" ht="16.2" customHeight="1" x14ac:dyDescent="0.3">
      <c r="A73" s="97">
        <v>2</v>
      </c>
      <c r="B73" s="99" t="s">
        <v>199</v>
      </c>
      <c r="C73" s="99" t="s">
        <v>195</v>
      </c>
      <c r="D73" s="98" t="s">
        <v>209</v>
      </c>
      <c r="E73" s="98"/>
      <c r="F73" s="98" t="s">
        <v>68</v>
      </c>
      <c r="G73" s="100" t="s">
        <v>69</v>
      </c>
      <c r="H73" s="101">
        <v>0</v>
      </c>
      <c r="I73" s="101">
        <v>2</v>
      </c>
      <c r="J73" s="101">
        <v>0</v>
      </c>
      <c r="K73" s="101">
        <v>9</v>
      </c>
      <c r="L73" s="101">
        <v>3</v>
      </c>
      <c r="M73" s="100" t="s">
        <v>5</v>
      </c>
      <c r="N73" s="100" t="s">
        <v>151</v>
      </c>
      <c r="O73" s="98"/>
    </row>
    <row r="74" spans="1:16" ht="27.6" customHeight="1" x14ac:dyDescent="0.3">
      <c r="A74" s="97">
        <v>4</v>
      </c>
      <c r="B74" s="99" t="s">
        <v>201</v>
      </c>
      <c r="C74" s="102" t="s">
        <v>197</v>
      </c>
      <c r="D74" s="99" t="s">
        <v>211</v>
      </c>
      <c r="E74" s="98"/>
      <c r="F74" s="98" t="s">
        <v>41</v>
      </c>
      <c r="G74" s="100" t="s">
        <v>69</v>
      </c>
      <c r="H74" s="103">
        <v>2</v>
      </c>
      <c r="I74" s="103">
        <v>0</v>
      </c>
      <c r="J74" s="103">
        <v>9</v>
      </c>
      <c r="K74" s="103">
        <v>0</v>
      </c>
      <c r="L74" s="103">
        <v>4</v>
      </c>
      <c r="M74" s="100" t="s">
        <v>2</v>
      </c>
      <c r="N74" s="100" t="s">
        <v>151</v>
      </c>
      <c r="O74" s="98"/>
    </row>
    <row r="75" spans="1:16" ht="16.2" customHeight="1" x14ac:dyDescent="0.3">
      <c r="A75" s="97">
        <v>6</v>
      </c>
      <c r="B75" s="99" t="s">
        <v>220</v>
      </c>
      <c r="C75" s="99" t="s">
        <v>218</v>
      </c>
      <c r="D75" s="98" t="s">
        <v>219</v>
      </c>
      <c r="E75" s="98"/>
      <c r="F75" s="98" t="s">
        <v>41</v>
      </c>
      <c r="G75" s="100" t="s">
        <v>69</v>
      </c>
      <c r="H75" s="100">
        <v>2</v>
      </c>
      <c r="I75" s="100">
        <v>0</v>
      </c>
      <c r="J75" s="100">
        <v>9</v>
      </c>
      <c r="K75" s="100">
        <v>0</v>
      </c>
      <c r="L75" s="100">
        <v>3</v>
      </c>
      <c r="M75" s="100" t="s">
        <v>2</v>
      </c>
      <c r="N75" s="100" t="s">
        <v>151</v>
      </c>
      <c r="O75" s="98"/>
    </row>
    <row r="76" spans="1:16" ht="16.2" customHeight="1" x14ac:dyDescent="0.3">
      <c r="A76" s="97">
        <v>8</v>
      </c>
      <c r="B76" s="99" t="s">
        <v>202</v>
      </c>
      <c r="C76" s="102" t="s">
        <v>198</v>
      </c>
      <c r="D76" s="99" t="s">
        <v>212</v>
      </c>
      <c r="E76" s="99"/>
      <c r="F76" s="102" t="s">
        <v>68</v>
      </c>
      <c r="G76" s="104" t="s">
        <v>69</v>
      </c>
      <c r="H76" s="103">
        <v>0</v>
      </c>
      <c r="I76" s="103">
        <v>2</v>
      </c>
      <c r="J76" s="103">
        <v>0</v>
      </c>
      <c r="K76" s="103">
        <v>9</v>
      </c>
      <c r="L76" s="105">
        <v>3</v>
      </c>
      <c r="M76" s="100" t="s">
        <v>5</v>
      </c>
      <c r="N76" s="100" t="s">
        <v>151</v>
      </c>
      <c r="O76" s="106"/>
    </row>
    <row r="77" spans="1:16" ht="16.2" customHeight="1" x14ac:dyDescent="0.3">
      <c r="A77" s="97">
        <v>9</v>
      </c>
      <c r="B77" s="99" t="s">
        <v>200</v>
      </c>
      <c r="C77" s="99" t="s">
        <v>196</v>
      </c>
      <c r="D77" s="98" t="s">
        <v>210</v>
      </c>
      <c r="E77" s="98"/>
      <c r="F77" s="98" t="s">
        <v>68</v>
      </c>
      <c r="G77" s="100" t="s">
        <v>69</v>
      </c>
      <c r="H77" s="100">
        <v>0</v>
      </c>
      <c r="I77" s="100">
        <v>2</v>
      </c>
      <c r="J77" s="100">
        <v>0</v>
      </c>
      <c r="K77" s="100">
        <v>9</v>
      </c>
      <c r="L77" s="100">
        <v>3</v>
      </c>
      <c r="M77" s="100" t="s">
        <v>5</v>
      </c>
      <c r="N77" s="100" t="s">
        <v>151</v>
      </c>
      <c r="O77" s="98"/>
    </row>
  </sheetData>
  <autoFilter ref="A8:P70"/>
  <mergeCells count="33">
    <mergeCell ref="H14:I14"/>
    <mergeCell ref="H20:I20"/>
    <mergeCell ref="O7:O8"/>
    <mergeCell ref="D7:D8"/>
    <mergeCell ref="C7:C8"/>
    <mergeCell ref="J7:K7"/>
    <mergeCell ref="J14:K14"/>
    <mergeCell ref="J20:K20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67:I67"/>
    <mergeCell ref="H70:I70"/>
    <mergeCell ref="H26:I26"/>
    <mergeCell ref="H33:I33"/>
    <mergeCell ref="H39:I39"/>
    <mergeCell ref="H45:I45"/>
    <mergeCell ref="H59:I59"/>
    <mergeCell ref="H52:I52"/>
    <mergeCell ref="J59:K59"/>
    <mergeCell ref="J67:K67"/>
    <mergeCell ref="J70:K70"/>
    <mergeCell ref="J26:K26"/>
    <mergeCell ref="J33:K33"/>
    <mergeCell ref="J39:K39"/>
    <mergeCell ref="J45:K45"/>
    <mergeCell ref="J52:K52"/>
  </mergeCells>
  <printOptions horizontalCentered="1"/>
  <pageMargins left="0.23622047244094491" right="0.23622047244094491" top="0.74803149606299213" bottom="0.94488188976377963" header="0.31496062992125984" footer="0.31496062992125984"/>
  <pageSetup paperSize="9" scale="72" fitToHeight="0" orientation="landscape" cellComments="atEnd" r:id="rId1"/>
  <headerFooter>
    <oddFooter>&amp;CE = előadás, Gy = gyakorlat, Félévi követelmény: G = gyak.jegy, K = kollokvium, S = szigorlat, MAI = minősített aláÍrás, AI = aláírás 
Tantárgy típusa: A = kötelező, B = kötelezően választható, C = szabadon választható</oddFooter>
  </headerFooter>
  <rowBreaks count="3" manualBreakCount="3">
    <brk id="26" max="14" man="1"/>
    <brk id="45" max="14" man="1"/>
    <brk id="7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2022-07-06T10:21:25Z</cp:lastPrinted>
  <dcterms:created xsi:type="dcterms:W3CDTF">2016-09-01T14:49:18Z</dcterms:created>
  <dcterms:modified xsi:type="dcterms:W3CDTF">2023-06-29T13:35:08Z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