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ESTNEVELÉS\10 félév\"/>
    </mc:Choice>
  </mc:AlternateContent>
  <bookViews>
    <workbookView xWindow="0" yWindow="0" windowWidth="25200" windowHeight="1143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" i="1" l="1"/>
  <c r="I86" i="1" l="1"/>
  <c r="J86" i="1"/>
  <c r="K86" i="1"/>
  <c r="L86" i="1"/>
  <c r="H86" i="1"/>
  <c r="I76" i="1"/>
  <c r="H77" i="1" s="1"/>
  <c r="J76" i="1"/>
  <c r="K76" i="1"/>
  <c r="L76" i="1"/>
  <c r="H76" i="1"/>
  <c r="L66" i="1"/>
  <c r="K66" i="1"/>
  <c r="J66" i="1"/>
  <c r="I66" i="1"/>
  <c r="H66" i="1"/>
  <c r="I56" i="1"/>
  <c r="J56" i="1"/>
  <c r="K56" i="1"/>
  <c r="L56" i="1"/>
  <c r="I47" i="1"/>
  <c r="J47" i="1"/>
  <c r="K47" i="1"/>
  <c r="L47" i="1"/>
  <c r="H47" i="1"/>
  <c r="L38" i="1"/>
  <c r="K38" i="1"/>
  <c r="J38" i="1"/>
  <c r="I38" i="1"/>
  <c r="H38" i="1"/>
  <c r="L30" i="1"/>
  <c r="K30" i="1"/>
  <c r="J30" i="1"/>
  <c r="I30" i="1"/>
  <c r="H30" i="1"/>
  <c r="I22" i="1"/>
  <c r="J22" i="1"/>
  <c r="K22" i="1"/>
  <c r="L22" i="1"/>
  <c r="H22" i="1"/>
  <c r="I14" i="1"/>
  <c r="J14" i="1"/>
  <c r="K14" i="1"/>
  <c r="L14" i="1"/>
  <c r="H14" i="1"/>
  <c r="J77" i="1" l="1"/>
  <c r="K89" i="1" l="1"/>
  <c r="J89" i="1"/>
  <c r="J39" i="1" l="1"/>
  <c r="J23" i="1"/>
  <c r="J67" i="1" l="1"/>
  <c r="J87" i="1"/>
  <c r="J90" i="1"/>
  <c r="L89" i="1" l="1"/>
  <c r="I89" i="1"/>
  <c r="H89" i="1"/>
  <c r="H90" i="1" l="1"/>
  <c r="H39" i="1" l="1"/>
  <c r="H23" i="1" l="1"/>
  <c r="H67" i="1" l="1"/>
  <c r="H87" i="1" l="1"/>
  <c r="J15" i="1"/>
  <c r="H15" i="1"/>
  <c r="H31" i="1"/>
  <c r="J31" i="1"/>
  <c r="J57" i="1" l="1"/>
  <c r="J48" i="1"/>
  <c r="O4" i="1" s="1"/>
  <c r="H48" i="1" l="1"/>
  <c r="H57" i="1" l="1"/>
  <c r="N4" i="1" s="1"/>
</calcChain>
</file>

<file path=xl/sharedStrings.xml><?xml version="1.0" encoding="utf-8"?>
<sst xmlns="http://schemas.openxmlformats.org/spreadsheetml/2006/main" count="656" uniqueCount="298">
  <si>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</si>
  <si>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</si>
  <si>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</si>
  <si>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</si>
  <si>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</si>
  <si>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</si>
  <si>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</si>
  <si>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</si>
  <si>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</si>
  <si>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</si>
  <si>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</si>
  <si>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</si>
  <si>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</si>
  <si>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</si>
  <si>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</si>
  <si>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</si>
  <si>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</si>
  <si>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</si>
  <si>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</si>
  <si>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</si>
  <si>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</si>
  <si>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</si>
  <si>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</si>
  <si>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</si>
  <si>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</si>
  <si>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</si>
  <si>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</si>
  <si>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</si>
  <si>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</si>
  <si>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</si>
  <si>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</si>
  <si>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</si>
  <si>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</si>
  <si>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</si>
  <si>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</si>
  <si>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</si>
  <si>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Testkultúra elmélet és sporttörténet (EU és sport)</t>
  </si>
  <si>
    <t>Sport- és társadalomtudományi ismeretek (Sportpszichológia, Sportszociológia)</t>
  </si>
  <si>
    <t>Mozgástanulás és mozgásszabályozás, biomechanika</t>
  </si>
  <si>
    <t>Edzéselmélet</t>
  </si>
  <si>
    <t>Bevezetés a tudományos kutatásokba (sporttudományi kutatások)</t>
  </si>
  <si>
    <t>Motoros képességek fejlesztésének elmélete és módszertana</t>
  </si>
  <si>
    <t>Sportpedagógia</t>
  </si>
  <si>
    <t>Testnevelés és mozgásos játékok és oktatásmódszertana</t>
  </si>
  <si>
    <t>Sportági kiválasztás (tehetséggondozás, diáksport)</t>
  </si>
  <si>
    <t>Sportrekreációs táborok (általános és különleges vízi sportok) szervezése és túravezetési alapismeretek</t>
  </si>
  <si>
    <t>Sportrekreációs táborok (téli sportok) szervezése és túravezetési alapismeretek</t>
  </si>
  <si>
    <t>Sportrekreációs táborok (turisztikai) szervezése és túravezetési alapismeretek</t>
  </si>
  <si>
    <t>Ütős sportok és oktatásmódszertana</t>
  </si>
  <si>
    <t>Sportszervezés, sportvezetés</t>
  </si>
  <si>
    <t>Dr. Olajos Judit</t>
  </si>
  <si>
    <t>TSI</t>
  </si>
  <si>
    <t>History of Sport (EU and Sport)</t>
  </si>
  <si>
    <t>Dr. Vajda Ildikó</t>
  </si>
  <si>
    <t>Knowledge of Sport and Social Sciences (Sport  Psychology, Sport Sociology)</t>
  </si>
  <si>
    <t>Urbinné dr. Borbély Szilvia</t>
  </si>
  <si>
    <t>Theory of Training</t>
  </si>
  <si>
    <t>Szabóné dr. Kaj Mónika</t>
  </si>
  <si>
    <t>Vajda Tamás Béla</t>
  </si>
  <si>
    <t>MAI</t>
  </si>
  <si>
    <t>Integrált- és sajátos nevelési igényűek testnevelése</t>
  </si>
  <si>
    <t>Special Physical Education</t>
  </si>
  <si>
    <t>Sports Organization, Sports Management</t>
  </si>
  <si>
    <r>
      <t>Motor Learning and Motor Performance</t>
    </r>
    <r>
      <rPr>
        <sz val="11"/>
        <rFont val="Arial"/>
        <family val="2"/>
        <charset val="238"/>
      </rPr>
      <t>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Biomechanics</t>
    </r>
  </si>
  <si>
    <t>Dr. Moravecz Marianna</t>
  </si>
  <si>
    <t xml:space="preserve">Research Method of Social Sciences (Research of Sport Sciences) </t>
  </si>
  <si>
    <t xml:space="preserve">Theory and Practice of Motor Skills Development </t>
  </si>
  <si>
    <t>Sport Pedagogy</t>
  </si>
  <si>
    <t>Physical Education Games and Methods</t>
  </si>
  <si>
    <t>Sport Rrecreation Camps (General and Special Water Sports)</t>
  </si>
  <si>
    <t xml:space="preserve">Sports Selection (Talent Management) </t>
  </si>
  <si>
    <t>Kollaborációs tanulási környezet</t>
  </si>
  <si>
    <t>Vass Zoltán</t>
  </si>
  <si>
    <t>Racket Sports and Methods of Racket Sports</t>
  </si>
  <si>
    <t>Szakfelelős: Dr. Vajda Ildikó</t>
  </si>
  <si>
    <t>OTN7701</t>
  </si>
  <si>
    <t>OTN7702</t>
  </si>
  <si>
    <t>OTN7703</t>
  </si>
  <si>
    <t>OTN2001</t>
  </si>
  <si>
    <t>OTN2002</t>
  </si>
  <si>
    <t>OTN2003</t>
  </si>
  <si>
    <t>OTN2004</t>
  </si>
  <si>
    <t>Adapted Physical Education and Methods</t>
  </si>
  <si>
    <t>OTN2005</t>
  </si>
  <si>
    <t>Collaborative Learning Environment</t>
  </si>
  <si>
    <t>OTN4000</t>
  </si>
  <si>
    <t>OTN7000</t>
  </si>
  <si>
    <t>Szabó Dániel</t>
  </si>
  <si>
    <t>OTN8001</t>
  </si>
  <si>
    <t>OTN8002</t>
  </si>
  <si>
    <t>OTN8003</t>
  </si>
  <si>
    <t>Methodology 3.</t>
  </si>
  <si>
    <t>Methodology 2.</t>
  </si>
  <si>
    <t>Methodology 1.</t>
  </si>
  <si>
    <t>Anatómia 1.</t>
  </si>
  <si>
    <t>Anatomy 1.</t>
  </si>
  <si>
    <t>Gimnasztika és oktatásmódszertana 1.</t>
  </si>
  <si>
    <t>Conditioning and Methods of Conditioning 1.</t>
  </si>
  <si>
    <t>Anatómia 2.</t>
  </si>
  <si>
    <t>Anatomy 2.</t>
  </si>
  <si>
    <t>Gimnasztika és oktatásmódszertana 2.</t>
  </si>
  <si>
    <t>Conditioning and Methods of Conditioning 2.</t>
  </si>
  <si>
    <t>Atlétika és oktatásmódszertana 1.</t>
  </si>
  <si>
    <t>Track and Field and Methods of Track and Field 1.</t>
  </si>
  <si>
    <t>Torna és oktatásmódszertana 1.</t>
  </si>
  <si>
    <t>Gymnastics and Methods of Gymnastics 1.</t>
  </si>
  <si>
    <t>Practice of Sports 1.</t>
  </si>
  <si>
    <t>Sportszakmai gyakorlat 1.</t>
  </si>
  <si>
    <t>Úszás és oktatásmódszertana 1.</t>
  </si>
  <si>
    <t>Swimming and Methods of Swimming 1.</t>
  </si>
  <si>
    <t>Atlétika és oktatásmódszertana 2.</t>
  </si>
  <si>
    <t>Track and Field and Methods of Track and Field 2.</t>
  </si>
  <si>
    <t>Gymnastics and Methods of Gymnastics 2.</t>
  </si>
  <si>
    <t>Torna és oktatásmódszertana 2.</t>
  </si>
  <si>
    <t>Sportszakmai gyakorlat 2.</t>
  </si>
  <si>
    <t>Practice of Sports 2.</t>
  </si>
  <si>
    <t>Kézilabdázás és oktatásmódszertana 1.</t>
  </si>
  <si>
    <t>Úszás és oktatásmódszertana 2.</t>
  </si>
  <si>
    <t>Handball and Methods of Handball 1.</t>
  </si>
  <si>
    <t>Swimming and Methods of Swimming 2.</t>
  </si>
  <si>
    <t>Track and Field and Methods of Track and Field 3.</t>
  </si>
  <si>
    <t>Atlétika és oktatásmódszertana 3.</t>
  </si>
  <si>
    <t>Torna és oktatásmódszertana 3.</t>
  </si>
  <si>
    <t>Gymnastics and Methods of Gymnastics 3.</t>
  </si>
  <si>
    <t>Sportszakmai gyakorlat 3.</t>
  </si>
  <si>
    <t>Practice of Sports 3.</t>
  </si>
  <si>
    <t>Röplabdázás és oktatásmódszertana 1.</t>
  </si>
  <si>
    <t>Volleyball and Methods of Volleyball 1.</t>
  </si>
  <si>
    <t>Handball and Methods of Handball 2.</t>
  </si>
  <si>
    <t>Kézilabdázás és oktatásmódszertana 2.</t>
  </si>
  <si>
    <t>Úszás és oktatásmódszertana 3.</t>
  </si>
  <si>
    <t>Swimming and Methods of Swimming 3.</t>
  </si>
  <si>
    <t>Rekreációs és szabadidősportok oktatásának elmélete és módszertana 1.</t>
  </si>
  <si>
    <t>Theory and Methods of Sport Recreation and Leisure Sports 1.</t>
  </si>
  <si>
    <t>Soccer and Methods of Soccer 1.</t>
  </si>
  <si>
    <t>Labdarúgás és oktatásmódszertana 1.</t>
  </si>
  <si>
    <t>Röplabdázás és oktatásmódszertana 2.</t>
  </si>
  <si>
    <t>Volleyball and Methods of Volleyball 2.</t>
  </si>
  <si>
    <t>Preparation of Thesis Writing 1.</t>
  </si>
  <si>
    <t>Kosárlabdázás és oktatásmódszertana 1.</t>
  </si>
  <si>
    <t>Basketball and Methods of Basketball 1.</t>
  </si>
  <si>
    <t>Combat Sports and Methods of Combat Sports 1.</t>
  </si>
  <si>
    <t>Labdarúgás és oktatásmódszertana 2.</t>
  </si>
  <si>
    <t>Soccer and Methods of Soccer 2.</t>
  </si>
  <si>
    <t>Rekreációs és szabadidősportok oktatásának elmélete és módszertana 2.</t>
  </si>
  <si>
    <t>Theory and Methods of Sport Recreation and Leisure Sports 2.</t>
  </si>
  <si>
    <t>Preparation of Thesis Writing 2.</t>
  </si>
  <si>
    <t>Kosárlabdázás és oktatásmódszertana 2.</t>
  </si>
  <si>
    <t>Küzdősportok és oktatásmódszertana 2.</t>
  </si>
  <si>
    <t>Basketball and Methods of Basketball 2.</t>
  </si>
  <si>
    <t>Combat Sports and Methods of Combat Sports 2.</t>
  </si>
  <si>
    <t>Preparation of Thesis Writing 3.</t>
  </si>
  <si>
    <t>Osztatlan tanárképzési szak: Testnevelő tanár</t>
  </si>
  <si>
    <t>Sportszakmai gyakorlat 4.</t>
  </si>
  <si>
    <t>Practice of Sports 4.</t>
  </si>
  <si>
    <t>okleveles testnevelő tanár</t>
  </si>
  <si>
    <t>Szakmódszertan 1.</t>
  </si>
  <si>
    <t>Szakmódszertan 2.</t>
  </si>
  <si>
    <t>Szakmódszertan 3.</t>
  </si>
  <si>
    <t>AI</t>
  </si>
  <si>
    <t>B</t>
  </si>
  <si>
    <t>Élettan 1. (Sportélettan, Biokémia, Terhelésélettan, Balesetvédelem, Elsősegély)</t>
  </si>
  <si>
    <t>Élettan 2. (Sportélettan, Biokémia, Terhelésélettan, Balesetvédelem, Elsősegély)</t>
  </si>
  <si>
    <t>Humánbiológia (Fejlődéstan, Egészségtan)</t>
  </si>
  <si>
    <t>Küzdősportok és oktatásmódszertana 1.</t>
  </si>
  <si>
    <t>Sport Rrecreation Camps (Hiking)</t>
  </si>
  <si>
    <t>Molnár Anita</t>
  </si>
  <si>
    <t>Zenés-táncos mozgásformák és oktatásmódszertana 1. (RG)</t>
  </si>
  <si>
    <t>Musical and Dancing Movements and Methods 1. (RG)</t>
  </si>
  <si>
    <t>Sporttáplálkozás, dietetika</t>
  </si>
  <si>
    <t>Physiology 1. (Sport Physiology, Biochemistry, Exercise Physiology, Accident Prevention, First Aid)</t>
  </si>
  <si>
    <t>Human Biology (Human Development, Hygiene)</t>
  </si>
  <si>
    <t>Physiology 2. (Sport Physiology, Biochemistry, Exercise Physiology, Accident Prevention, First Aid)</t>
  </si>
  <si>
    <t>Sports Nutrition, Dietetics</t>
  </si>
  <si>
    <t>Lajosné Major Zsuzsanna</t>
  </si>
  <si>
    <t>OTN1101</t>
  </si>
  <si>
    <t>OTN1102</t>
  </si>
  <si>
    <t>OTN1103</t>
  </si>
  <si>
    <t>OTN1104</t>
  </si>
  <si>
    <t>OTN1206</t>
  </si>
  <si>
    <t>OTN1207</t>
  </si>
  <si>
    <t>OTN1208</t>
  </si>
  <si>
    <t>OTN1209</t>
  </si>
  <si>
    <t>OTN1111</t>
  </si>
  <si>
    <t>OTN1112</t>
  </si>
  <si>
    <t>OTN1113</t>
  </si>
  <si>
    <t>OTN1114</t>
  </si>
  <si>
    <t>OTN1115</t>
  </si>
  <si>
    <t>OTN1217</t>
  </si>
  <si>
    <t>OTN1218</t>
  </si>
  <si>
    <t>OTN1219</t>
  </si>
  <si>
    <t>OTN1220</t>
  </si>
  <si>
    <t>OTN1122</t>
  </si>
  <si>
    <t>OTN1123</t>
  </si>
  <si>
    <t>OTN1124</t>
  </si>
  <si>
    <t>OTN1125</t>
  </si>
  <si>
    <t>OTN1227</t>
  </si>
  <si>
    <t>OTN1228</t>
  </si>
  <si>
    <t>OTN1229</t>
  </si>
  <si>
    <t>OTN1230</t>
  </si>
  <si>
    <t>OTN1231</t>
  </si>
  <si>
    <t>OTN1133</t>
  </si>
  <si>
    <t>OTN1134</t>
  </si>
  <si>
    <t>OTN1135</t>
  </si>
  <si>
    <t>OTN1136</t>
  </si>
  <si>
    <t>OTN1137</t>
  </si>
  <si>
    <t>OTN1138</t>
  </si>
  <si>
    <t>OTN1240</t>
  </si>
  <si>
    <t>OTN1241</t>
  </si>
  <si>
    <t>OTN1242</t>
  </si>
  <si>
    <t>OTN1243</t>
  </si>
  <si>
    <t>OTN1244</t>
  </si>
  <si>
    <t>OTN1245</t>
  </si>
  <si>
    <t>OTN1147</t>
  </si>
  <si>
    <t>OTN1148</t>
  </si>
  <si>
    <t>OTN1149</t>
  </si>
  <si>
    <t>OTN1150</t>
  </si>
  <si>
    <t>OTN1151</t>
  </si>
  <si>
    <t>OTN1205</t>
  </si>
  <si>
    <t>OTN1110</t>
  </si>
  <si>
    <t>BAI0166</t>
  </si>
  <si>
    <t>OTN1216</t>
  </si>
  <si>
    <t>OTN1121</t>
  </si>
  <si>
    <t>OTN1226</t>
  </si>
  <si>
    <t>OTN1132</t>
  </si>
  <si>
    <t>OTN1239</t>
  </si>
  <si>
    <t>OTN1206
OTN1209</t>
  </si>
  <si>
    <t>OTN1146</t>
  </si>
  <si>
    <t>OTN1239
OTN8003</t>
  </si>
  <si>
    <t>Sport and Recreation Camps (Ski)</t>
  </si>
  <si>
    <t xml:space="preserve">Veress Gyula Antal </t>
  </si>
  <si>
    <t>Jakab-Keul Andrea</t>
  </si>
  <si>
    <t>Testnevelés és mozgásos játékok és oktatásmódszertana (angol)</t>
  </si>
  <si>
    <t>Úszás és oktatásmódszertana 1. (angol)</t>
  </si>
  <si>
    <t>Kézilabdázás és oktatásmódszertana 1. (angol)</t>
  </si>
  <si>
    <t>Gyógytestnvelés és oktatásmódszertana (angol)</t>
  </si>
  <si>
    <t>Ütős sportok és oktatásmódszertana (angol)</t>
  </si>
  <si>
    <t>TNO1012</t>
  </si>
  <si>
    <t>TNO1001</t>
  </si>
  <si>
    <t>TNO1005</t>
  </si>
  <si>
    <t>TNO1009</t>
  </si>
  <si>
    <t>TNO1010</t>
  </si>
  <si>
    <t>TNO1209</t>
  </si>
  <si>
    <t>TNO1206</t>
  </si>
  <si>
    <t>TNO1207</t>
  </si>
  <si>
    <t>TNO1031</t>
  </si>
  <si>
    <t>TNO1011</t>
  </si>
  <si>
    <t>TNO1003</t>
  </si>
  <si>
    <t>TNO1008</t>
  </si>
  <si>
    <t>TNO1028</t>
  </si>
  <si>
    <t>TNO1032</t>
  </si>
  <si>
    <t>TNO1526</t>
  </si>
  <si>
    <t>TNO1415</t>
  </si>
  <si>
    <t>TNO1311</t>
  </si>
  <si>
    <t>TNO1417</t>
  </si>
  <si>
    <t>TNO1029</t>
  </si>
  <si>
    <t>TNO1632</t>
  </si>
  <si>
    <t>TNO8001</t>
  </si>
  <si>
    <t>TNO1023</t>
  </si>
  <si>
    <t>TNO1628</t>
  </si>
  <si>
    <t>TNO1956</t>
  </si>
  <si>
    <t>TNO1843</t>
  </si>
  <si>
    <t>TNO1314</t>
  </si>
  <si>
    <t>TNO8002</t>
  </si>
  <si>
    <t>TNO1951</t>
  </si>
  <si>
    <t>TNO1631</t>
  </si>
  <si>
    <t>TNO1734</t>
  </si>
  <si>
    <t>TNO1419</t>
  </si>
  <si>
    <t>TNO1047</t>
  </si>
  <si>
    <t>TNO8003</t>
  </si>
  <si>
    <t>TNO1038</t>
  </si>
  <si>
    <t>TNO1521</t>
  </si>
  <si>
    <t>TNO1629</t>
  </si>
  <si>
    <t>TNO1025</t>
  </si>
  <si>
    <t>TNO1048</t>
  </si>
  <si>
    <t>Gyógytestnevelés és oktatásmódszertana</t>
  </si>
  <si>
    <t>TNO1845</t>
  </si>
  <si>
    <t>TNO1041</t>
  </si>
  <si>
    <t>TNO1522</t>
  </si>
  <si>
    <t>TNO1841</t>
  </si>
  <si>
    <t>TNO1735</t>
  </si>
  <si>
    <t>TNO1039</t>
  </si>
  <si>
    <t>TNO1740</t>
  </si>
  <si>
    <t>TNO1313</t>
  </si>
  <si>
    <t>TNO1842</t>
  </si>
  <si>
    <t>TNO1014</t>
  </si>
  <si>
    <t>TNO1847</t>
  </si>
  <si>
    <t>Musical and Dancing Movements and Methods 2. (Aerobic, Folk Dance)</t>
  </si>
  <si>
    <t>Diplomamunka-előkészítés 1.</t>
  </si>
  <si>
    <t>Diplomamunka-előkészítés 2.</t>
  </si>
  <si>
    <t>Diplomamunka-előkészítés 3.</t>
  </si>
  <si>
    <t>*</t>
  </si>
  <si>
    <t>Adapted Physical Education and Methods (English)</t>
  </si>
  <si>
    <t>Physical Education Games and Methods (English)</t>
  </si>
  <si>
    <t>Swimming and Methods of Swimming 1. (English)</t>
  </si>
  <si>
    <t>Racket Sports and Methods of Racket Sports (English)</t>
  </si>
  <si>
    <t>Handball and Methods of Handball 1. (English)</t>
  </si>
  <si>
    <t>Zenés-táncos mozgásformák  és oktatásmódszertana 2. (Aerobic, néptánc)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</si>
</sst>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1" fontId="9" fillId="7" borderId="4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1" fontId="10" fillId="7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9" fillId="8" borderId="4" xfId="0" applyNumberFormat="1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 wrapText="1"/>
    </xf>
    <xf numFmtId="1" fontId="9" fillId="8" borderId="4" xfId="0" applyNumberFormat="1" applyFont="1" applyFill="1" applyBorder="1" applyAlignment="1">
      <alignment horizontal="center" vertical="center"/>
    </xf>
    <xf numFmtId="1" fontId="10" fillId="8" borderId="4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1" fontId="9" fillId="7" borderId="5" xfId="0" applyNumberFormat="1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1" fontId="10" fillId="7" borderId="5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1" fontId="17" fillId="0" borderId="9" xfId="0" applyNumberFormat="1" applyFont="1" applyBorder="1" applyAlignment="1">
      <alignment vertical="center"/>
    </xf>
    <xf numFmtId="0" fontId="9" fillId="0" borderId="10" xfId="0" applyFont="1" applyFill="1" applyBorder="1" applyAlignment="1">
      <alignment vertical="center" wrapText="1"/>
    </xf>
    <xf numFmtId="1" fontId="9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 wrapText="1"/>
    </xf>
    <xf numFmtId="1" fontId="11" fillId="7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11653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97"/>
  <sheetViews>
    <sheetView showGridLines="0" tabSelected="1" showRuler="0" topLeftCell="A82" zoomScaleNormal="100" zoomScaleSheetLayoutView="100" zoomScalePageLayoutView="85" workbookViewId="0">
      <selection activeCell="F28" sqref="F28"/>
    </sheetView>
  </sheetViews>
  <sheetFormatPr defaultColWidth="8.85546875" defaultRowHeight="18.75" x14ac:dyDescent="0.25"/>
  <cols>
    <col min="1" max="1" width="5.85546875" style="2" customWidth="1"/>
    <col min="2" max="2" width="9.85546875" style="4" customWidth="1"/>
    <col min="3" max="3" width="41.28515625" style="10" customWidth="1"/>
    <col min="4" max="4" width="37.28515625" style="4" customWidth="1"/>
    <col min="5" max="5" width="10.5703125" style="4" customWidth="1"/>
    <col min="6" max="6" width="24.85546875" style="4" customWidth="1"/>
    <col min="7" max="7" width="9.42578125" style="13" customWidth="1"/>
    <col min="8" max="8" width="4.85546875" style="11" customWidth="1"/>
    <col min="9" max="10" width="5" style="11" customWidth="1"/>
    <col min="11" max="11" width="4.85546875" style="11" customWidth="1"/>
    <col min="12" max="12" width="6.85546875" style="12" customWidth="1"/>
    <col min="13" max="13" width="7.42578125" style="13" customWidth="1"/>
    <col min="14" max="14" width="9.28515625" style="13" customWidth="1"/>
    <col min="15" max="15" width="17.28515625" style="4" customWidth="1"/>
    <col min="16" max="16" width="8.85546875" style="94"/>
    <col min="17" max="16384" width="8.85546875" style="80"/>
  </cols>
  <sheetData>
    <row r="1" spans="1:16" x14ac:dyDescent="0.25">
      <c r="B1" s="1"/>
      <c r="C1" s="19"/>
      <c r="D1" s="79" t="s">
        <v>152</v>
      </c>
      <c r="E1" s="79"/>
      <c r="F1" s="79"/>
      <c r="G1" s="3"/>
      <c r="H1" s="5"/>
      <c r="I1" s="5"/>
      <c r="K1" s="5"/>
      <c r="L1" s="6"/>
      <c r="M1" s="25" t="s">
        <v>74</v>
      </c>
      <c r="N1" s="3"/>
      <c r="O1" s="7"/>
    </row>
    <row r="2" spans="1:16" x14ac:dyDescent="0.25">
      <c r="B2" s="1"/>
      <c r="C2" s="18"/>
      <c r="D2" s="22" t="s">
        <v>20</v>
      </c>
      <c r="E2" s="23" t="s">
        <v>23</v>
      </c>
      <c r="F2" s="23"/>
      <c r="G2" s="3"/>
      <c r="H2" s="5"/>
      <c r="I2" s="5"/>
      <c r="J2" s="5"/>
      <c r="K2" s="5"/>
      <c r="M2" s="3"/>
      <c r="N2" s="3"/>
      <c r="O2" s="7"/>
    </row>
    <row r="3" spans="1:16" x14ac:dyDescent="0.25">
      <c r="B3" s="1"/>
      <c r="C3" s="21"/>
      <c r="D3" s="23" t="s">
        <v>21</v>
      </c>
      <c r="E3" s="24">
        <v>300</v>
      </c>
      <c r="F3" s="23"/>
      <c r="G3" s="3"/>
      <c r="H3" s="5"/>
      <c r="I3" s="5"/>
      <c r="J3" s="5"/>
      <c r="K3" s="17"/>
      <c r="M3" s="17"/>
      <c r="N3" s="15" t="s">
        <v>31</v>
      </c>
      <c r="O3" s="16" t="s">
        <v>32</v>
      </c>
    </row>
    <row r="4" spans="1:16" x14ac:dyDescent="0.25">
      <c r="B4" s="1"/>
      <c r="C4" s="18"/>
      <c r="D4" s="23" t="s">
        <v>22</v>
      </c>
      <c r="E4" s="23" t="s">
        <v>155</v>
      </c>
      <c r="F4" s="8"/>
      <c r="G4" s="3"/>
      <c r="H4" s="5"/>
      <c r="I4" s="5"/>
      <c r="J4" s="5"/>
      <c r="K4" s="17" t="s">
        <v>19</v>
      </c>
      <c r="M4" s="17"/>
      <c r="N4" s="15">
        <f>SUM(H15,H23,H31,H39,H48,H57,H67,H77,H87)</f>
        <v>1386</v>
      </c>
      <c r="O4" s="16">
        <f>SUM(J15,J23,J31,J39,J48,J57,J67,J77,J87)</f>
        <v>462</v>
      </c>
    </row>
    <row r="5" spans="1:16" x14ac:dyDescent="0.25">
      <c r="B5" s="1"/>
      <c r="C5" s="20"/>
      <c r="D5" s="8"/>
      <c r="E5" s="8"/>
      <c r="F5" s="8"/>
      <c r="G5" s="3"/>
      <c r="H5" s="5"/>
      <c r="I5" s="5"/>
      <c r="J5" s="5"/>
      <c r="K5" s="5"/>
      <c r="L5" s="6"/>
      <c r="M5" s="9"/>
      <c r="N5" s="6"/>
      <c r="O5" s="9"/>
    </row>
    <row r="6" spans="1:16" ht="15" customHeight="1" x14ac:dyDescent="0.25">
      <c r="A6" s="26" t="s">
        <v>26</v>
      </c>
      <c r="B6" s="27"/>
      <c r="C6" s="28"/>
      <c r="D6" s="29"/>
      <c r="E6" s="29"/>
      <c r="F6" s="29"/>
      <c r="G6" s="85"/>
      <c r="H6" s="31"/>
      <c r="I6" s="31"/>
      <c r="J6" s="31"/>
      <c r="K6" s="14"/>
      <c r="L6" s="29"/>
      <c r="M6" s="30"/>
      <c r="N6" s="29"/>
      <c r="O6" s="30"/>
    </row>
    <row r="7" spans="1:16" ht="44.25" customHeight="1" x14ac:dyDescent="0.25">
      <c r="A7" s="105" t="s">
        <v>7</v>
      </c>
      <c r="B7" s="104" t="s">
        <v>6</v>
      </c>
      <c r="C7" s="104" t="s">
        <v>8</v>
      </c>
      <c r="D7" s="106" t="s">
        <v>15</v>
      </c>
      <c r="E7" s="106" t="s">
        <v>16</v>
      </c>
      <c r="F7" s="106" t="s">
        <v>14</v>
      </c>
      <c r="G7" s="104" t="s">
        <v>12</v>
      </c>
      <c r="H7" s="104" t="s">
        <v>24</v>
      </c>
      <c r="I7" s="104"/>
      <c r="J7" s="104" t="s">
        <v>25</v>
      </c>
      <c r="K7" s="104"/>
      <c r="L7" s="105" t="s">
        <v>13</v>
      </c>
      <c r="M7" s="104" t="s">
        <v>10</v>
      </c>
      <c r="N7" s="104" t="s">
        <v>11</v>
      </c>
      <c r="O7" s="107" t="s">
        <v>9</v>
      </c>
    </row>
    <row r="8" spans="1:16" ht="26.25" customHeight="1" x14ac:dyDescent="0.25">
      <c r="A8" s="105"/>
      <c r="B8" s="104"/>
      <c r="C8" s="104"/>
      <c r="D8" s="106"/>
      <c r="E8" s="106"/>
      <c r="F8" s="106"/>
      <c r="G8" s="104"/>
      <c r="H8" s="32" t="s">
        <v>0</v>
      </c>
      <c r="I8" s="33" t="s">
        <v>1</v>
      </c>
      <c r="J8" s="32" t="s">
        <v>0</v>
      </c>
      <c r="K8" s="33" t="s">
        <v>1</v>
      </c>
      <c r="L8" s="105"/>
      <c r="M8" s="104"/>
      <c r="N8" s="104"/>
      <c r="O8" s="107"/>
    </row>
    <row r="9" spans="1:16" s="81" customFormat="1" ht="28.5" x14ac:dyDescent="0.25">
      <c r="A9" s="34">
        <v>1</v>
      </c>
      <c r="B9" s="35" t="s">
        <v>175</v>
      </c>
      <c r="C9" s="35" t="s">
        <v>94</v>
      </c>
      <c r="D9" s="35" t="s">
        <v>95</v>
      </c>
      <c r="E9" s="35"/>
      <c r="F9" s="35" t="s">
        <v>50</v>
      </c>
      <c r="G9" s="86" t="s">
        <v>51</v>
      </c>
      <c r="H9" s="36">
        <v>2</v>
      </c>
      <c r="I9" s="36">
        <v>0</v>
      </c>
      <c r="J9" s="36">
        <v>9</v>
      </c>
      <c r="K9" s="36">
        <v>0</v>
      </c>
      <c r="L9" s="37">
        <v>2</v>
      </c>
      <c r="M9" s="38" t="s">
        <v>2</v>
      </c>
      <c r="N9" s="38" t="s">
        <v>3</v>
      </c>
      <c r="O9" s="35" t="s">
        <v>238</v>
      </c>
      <c r="P9" s="95" t="s">
        <v>291</v>
      </c>
    </row>
    <row r="10" spans="1:16" s="81" customFormat="1" ht="28.5" x14ac:dyDescent="0.25">
      <c r="A10" s="34">
        <v>1</v>
      </c>
      <c r="B10" s="35" t="s">
        <v>220</v>
      </c>
      <c r="C10" s="35" t="s">
        <v>36</v>
      </c>
      <c r="D10" s="35" t="s">
        <v>52</v>
      </c>
      <c r="E10" s="35"/>
      <c r="F10" s="35" t="s">
        <v>53</v>
      </c>
      <c r="G10" s="86" t="s">
        <v>51</v>
      </c>
      <c r="H10" s="36">
        <v>2</v>
      </c>
      <c r="I10" s="36">
        <v>0</v>
      </c>
      <c r="J10" s="36">
        <v>9</v>
      </c>
      <c r="K10" s="36">
        <v>0</v>
      </c>
      <c r="L10" s="37">
        <v>3</v>
      </c>
      <c r="M10" s="38" t="s">
        <v>2</v>
      </c>
      <c r="N10" s="38" t="s">
        <v>3</v>
      </c>
      <c r="O10" s="35" t="s">
        <v>239</v>
      </c>
      <c r="P10" s="95" t="s">
        <v>291</v>
      </c>
    </row>
    <row r="11" spans="1:16" s="81" customFormat="1" ht="42.75" x14ac:dyDescent="0.25">
      <c r="A11" s="34">
        <v>1</v>
      </c>
      <c r="B11" s="35" t="s">
        <v>176</v>
      </c>
      <c r="C11" s="35" t="s">
        <v>37</v>
      </c>
      <c r="D11" s="35" t="s">
        <v>54</v>
      </c>
      <c r="E11" s="35"/>
      <c r="F11" s="35" t="s">
        <v>55</v>
      </c>
      <c r="G11" s="86" t="s">
        <v>51</v>
      </c>
      <c r="H11" s="36">
        <v>2</v>
      </c>
      <c r="I11" s="36">
        <v>0</v>
      </c>
      <c r="J11" s="36">
        <v>9</v>
      </c>
      <c r="K11" s="36">
        <v>0</v>
      </c>
      <c r="L11" s="37">
        <v>3</v>
      </c>
      <c r="M11" s="38" t="s">
        <v>2</v>
      </c>
      <c r="N11" s="38" t="s">
        <v>3</v>
      </c>
      <c r="O11" s="35" t="s">
        <v>240</v>
      </c>
      <c r="P11" s="95" t="s">
        <v>291</v>
      </c>
    </row>
    <row r="12" spans="1:16" s="81" customFormat="1" ht="28.5" x14ac:dyDescent="0.25">
      <c r="A12" s="34">
        <v>1</v>
      </c>
      <c r="B12" s="35" t="s">
        <v>177</v>
      </c>
      <c r="C12" s="35" t="s">
        <v>96</v>
      </c>
      <c r="D12" s="35" t="s">
        <v>97</v>
      </c>
      <c r="E12" s="35"/>
      <c r="F12" s="35" t="s">
        <v>64</v>
      </c>
      <c r="G12" s="86" t="s">
        <v>51</v>
      </c>
      <c r="H12" s="36">
        <v>0</v>
      </c>
      <c r="I12" s="36">
        <v>2</v>
      </c>
      <c r="J12" s="36">
        <v>0</v>
      </c>
      <c r="K12" s="36">
        <v>9</v>
      </c>
      <c r="L12" s="37">
        <v>2</v>
      </c>
      <c r="M12" s="38" t="s">
        <v>5</v>
      </c>
      <c r="N12" s="38" t="s">
        <v>3</v>
      </c>
      <c r="O12" s="35" t="s">
        <v>241</v>
      </c>
      <c r="P12" s="95" t="s">
        <v>291</v>
      </c>
    </row>
    <row r="13" spans="1:16" s="81" customFormat="1" ht="28.5" x14ac:dyDescent="0.25">
      <c r="A13" s="34">
        <v>1</v>
      </c>
      <c r="B13" s="35" t="s">
        <v>178</v>
      </c>
      <c r="C13" s="35" t="s">
        <v>43</v>
      </c>
      <c r="D13" s="35" t="s">
        <v>68</v>
      </c>
      <c r="E13" s="35"/>
      <c r="F13" s="35" t="s">
        <v>87</v>
      </c>
      <c r="G13" s="86" t="s">
        <v>51</v>
      </c>
      <c r="H13" s="36">
        <v>0</v>
      </c>
      <c r="I13" s="36">
        <v>2</v>
      </c>
      <c r="J13" s="36">
        <v>0</v>
      </c>
      <c r="K13" s="36">
        <v>9</v>
      </c>
      <c r="L13" s="37">
        <v>2</v>
      </c>
      <c r="M13" s="38" t="s">
        <v>5</v>
      </c>
      <c r="N13" s="38" t="s">
        <v>3</v>
      </c>
      <c r="O13" s="35" t="s">
        <v>242</v>
      </c>
      <c r="P13" s="95" t="s">
        <v>291</v>
      </c>
    </row>
    <row r="14" spans="1:16" x14ac:dyDescent="0.25">
      <c r="A14" s="39"/>
      <c r="B14" s="40"/>
      <c r="C14" s="40"/>
      <c r="D14" s="40"/>
      <c r="E14" s="40"/>
      <c r="F14" s="40"/>
      <c r="G14" s="87"/>
      <c r="H14" s="41">
        <f>SUM(H9:H13)</f>
        <v>6</v>
      </c>
      <c r="I14" s="41">
        <f t="shared" ref="I14:L14" si="0">SUM(I9:I13)</f>
        <v>4</v>
      </c>
      <c r="J14" s="41">
        <f t="shared" si="0"/>
        <v>27</v>
      </c>
      <c r="K14" s="41">
        <f t="shared" si="0"/>
        <v>18</v>
      </c>
      <c r="L14" s="41">
        <f t="shared" si="0"/>
        <v>12</v>
      </c>
      <c r="M14" s="42"/>
      <c r="N14" s="42"/>
      <c r="O14" s="40"/>
      <c r="P14" s="95" t="s">
        <v>291</v>
      </c>
    </row>
    <row r="15" spans="1:16" ht="25.5" x14ac:dyDescent="0.25">
      <c r="A15" s="39"/>
      <c r="B15" s="40"/>
      <c r="C15" s="40"/>
      <c r="D15" s="40"/>
      <c r="E15" s="40"/>
      <c r="F15" s="40"/>
      <c r="G15" s="88" t="s">
        <v>18</v>
      </c>
      <c r="H15" s="98">
        <f>SUM(H14:I14)*14</f>
        <v>140</v>
      </c>
      <c r="I15" s="99"/>
      <c r="J15" s="98">
        <f>SUM(J14:K14)</f>
        <v>45</v>
      </c>
      <c r="K15" s="99"/>
      <c r="L15" s="43"/>
      <c r="M15" s="42"/>
      <c r="N15" s="42"/>
      <c r="O15" s="40"/>
      <c r="P15" s="95" t="s">
        <v>291</v>
      </c>
    </row>
    <row r="16" spans="1:16" ht="42.75" x14ac:dyDescent="0.25">
      <c r="A16" s="44">
        <v>2</v>
      </c>
      <c r="B16" s="45" t="s">
        <v>218</v>
      </c>
      <c r="C16" s="45" t="s">
        <v>161</v>
      </c>
      <c r="D16" s="45" t="s">
        <v>170</v>
      </c>
      <c r="E16" s="45" t="s">
        <v>175</v>
      </c>
      <c r="F16" s="45" t="s">
        <v>50</v>
      </c>
      <c r="G16" s="89" t="s">
        <v>51</v>
      </c>
      <c r="H16" s="46">
        <v>2</v>
      </c>
      <c r="I16" s="46">
        <v>0</v>
      </c>
      <c r="J16" s="46">
        <v>9</v>
      </c>
      <c r="K16" s="46">
        <v>0</v>
      </c>
      <c r="L16" s="47">
        <v>2</v>
      </c>
      <c r="M16" s="48" t="s">
        <v>2</v>
      </c>
      <c r="N16" s="48" t="s">
        <v>3</v>
      </c>
      <c r="O16" s="45" t="s">
        <v>243</v>
      </c>
      <c r="P16" s="95" t="s">
        <v>291</v>
      </c>
    </row>
    <row r="17" spans="1:16" ht="28.5" x14ac:dyDescent="0.25">
      <c r="A17" s="44">
        <v>2</v>
      </c>
      <c r="B17" s="45" t="s">
        <v>179</v>
      </c>
      <c r="C17" s="45" t="s">
        <v>98</v>
      </c>
      <c r="D17" s="45" t="s">
        <v>99</v>
      </c>
      <c r="E17" s="45" t="s">
        <v>175</v>
      </c>
      <c r="F17" s="45" t="s">
        <v>50</v>
      </c>
      <c r="G17" s="89" t="s">
        <v>51</v>
      </c>
      <c r="H17" s="46">
        <v>2</v>
      </c>
      <c r="I17" s="46">
        <v>0</v>
      </c>
      <c r="J17" s="46">
        <v>9</v>
      </c>
      <c r="K17" s="46">
        <v>0</v>
      </c>
      <c r="L17" s="47">
        <v>3</v>
      </c>
      <c r="M17" s="48" t="s">
        <v>2</v>
      </c>
      <c r="N17" s="48" t="s">
        <v>3</v>
      </c>
      <c r="O17" s="45"/>
      <c r="P17" s="95" t="s">
        <v>291</v>
      </c>
    </row>
    <row r="18" spans="1:16" ht="28.5" x14ac:dyDescent="0.25">
      <c r="A18" s="44">
        <v>2</v>
      </c>
      <c r="B18" s="45" t="s">
        <v>180</v>
      </c>
      <c r="C18" s="45" t="s">
        <v>38</v>
      </c>
      <c r="D18" s="45" t="s">
        <v>63</v>
      </c>
      <c r="E18" s="45"/>
      <c r="F18" s="45" t="s">
        <v>53</v>
      </c>
      <c r="G18" s="89" t="s">
        <v>51</v>
      </c>
      <c r="H18" s="46">
        <v>2</v>
      </c>
      <c r="I18" s="46">
        <v>0</v>
      </c>
      <c r="J18" s="46">
        <v>9</v>
      </c>
      <c r="K18" s="46">
        <v>0</v>
      </c>
      <c r="L18" s="47">
        <v>3</v>
      </c>
      <c r="M18" s="48" t="s">
        <v>2</v>
      </c>
      <c r="N18" s="48" t="s">
        <v>3</v>
      </c>
      <c r="O18" s="45" t="s">
        <v>244</v>
      </c>
      <c r="P18" s="95" t="s">
        <v>291</v>
      </c>
    </row>
    <row r="19" spans="1:16" ht="28.5" x14ac:dyDescent="0.25">
      <c r="A19" s="44">
        <v>2</v>
      </c>
      <c r="B19" s="45" t="s">
        <v>181</v>
      </c>
      <c r="C19" s="45" t="s">
        <v>108</v>
      </c>
      <c r="D19" s="45" t="s">
        <v>109</v>
      </c>
      <c r="E19" s="45"/>
      <c r="F19" s="45" t="s">
        <v>58</v>
      </c>
      <c r="G19" s="89" t="s">
        <v>51</v>
      </c>
      <c r="H19" s="46">
        <v>0</v>
      </c>
      <c r="I19" s="46">
        <v>2</v>
      </c>
      <c r="J19" s="46">
        <v>0</v>
      </c>
      <c r="K19" s="46">
        <v>9</v>
      </c>
      <c r="L19" s="47">
        <v>2</v>
      </c>
      <c r="M19" s="48" t="s">
        <v>5</v>
      </c>
      <c r="N19" s="48" t="s">
        <v>3</v>
      </c>
      <c r="O19" s="45" t="s">
        <v>245</v>
      </c>
      <c r="P19" s="95" t="s">
        <v>291</v>
      </c>
    </row>
    <row r="20" spans="1:16" ht="28.5" x14ac:dyDescent="0.25">
      <c r="A20" s="44">
        <v>2</v>
      </c>
      <c r="B20" s="45" t="s">
        <v>182</v>
      </c>
      <c r="C20" s="45" t="s">
        <v>100</v>
      </c>
      <c r="D20" s="45" t="s">
        <v>101</v>
      </c>
      <c r="E20" s="45" t="s">
        <v>177</v>
      </c>
      <c r="F20" s="45" t="s">
        <v>64</v>
      </c>
      <c r="G20" s="89" t="s">
        <v>51</v>
      </c>
      <c r="H20" s="46">
        <v>0</v>
      </c>
      <c r="I20" s="46">
        <v>2</v>
      </c>
      <c r="J20" s="46">
        <v>0</v>
      </c>
      <c r="K20" s="46">
        <v>9</v>
      </c>
      <c r="L20" s="47">
        <v>2</v>
      </c>
      <c r="M20" s="48" t="s">
        <v>2</v>
      </c>
      <c r="N20" s="48" t="s">
        <v>3</v>
      </c>
      <c r="O20" s="45" t="s">
        <v>246</v>
      </c>
      <c r="P20" s="95" t="s">
        <v>291</v>
      </c>
    </row>
    <row r="21" spans="1:16" ht="28.5" x14ac:dyDescent="0.25">
      <c r="A21" s="44">
        <v>2</v>
      </c>
      <c r="B21" s="45"/>
      <c r="C21" s="45" t="s">
        <v>17</v>
      </c>
      <c r="D21" s="45" t="s">
        <v>33</v>
      </c>
      <c r="E21" s="45"/>
      <c r="F21" s="45"/>
      <c r="G21" s="89"/>
      <c r="H21" s="46">
        <v>0</v>
      </c>
      <c r="I21" s="46">
        <v>1</v>
      </c>
      <c r="J21" s="46">
        <v>0</v>
      </c>
      <c r="K21" s="46">
        <v>5</v>
      </c>
      <c r="L21" s="47">
        <v>2</v>
      </c>
      <c r="M21" s="48"/>
      <c r="N21" s="48" t="s">
        <v>4</v>
      </c>
      <c r="O21" s="45"/>
      <c r="P21" s="95" t="s">
        <v>291</v>
      </c>
    </row>
    <row r="22" spans="1:16" x14ac:dyDescent="0.25">
      <c r="A22" s="39"/>
      <c r="B22" s="40"/>
      <c r="C22" s="40"/>
      <c r="D22" s="40"/>
      <c r="E22" s="40"/>
      <c r="F22" s="40"/>
      <c r="G22" s="87"/>
      <c r="H22" s="41">
        <f>SUM(H16:H21)</f>
        <v>6</v>
      </c>
      <c r="I22" s="41">
        <f t="shared" ref="I22:L22" si="1">SUM(I16:I21)</f>
        <v>5</v>
      </c>
      <c r="J22" s="41">
        <f t="shared" si="1"/>
        <v>27</v>
      </c>
      <c r="K22" s="41">
        <f t="shared" si="1"/>
        <v>23</v>
      </c>
      <c r="L22" s="41">
        <f t="shared" si="1"/>
        <v>14</v>
      </c>
      <c r="M22" s="42"/>
      <c r="N22" s="42"/>
      <c r="O22" s="40"/>
      <c r="P22" s="95" t="s">
        <v>291</v>
      </c>
    </row>
    <row r="23" spans="1:16" ht="25.5" x14ac:dyDescent="0.25">
      <c r="A23" s="39"/>
      <c r="B23" s="40"/>
      <c r="C23" s="40"/>
      <c r="D23" s="40"/>
      <c r="E23" s="40"/>
      <c r="F23" s="40"/>
      <c r="G23" s="88" t="s">
        <v>18</v>
      </c>
      <c r="H23" s="98">
        <f>SUM(H22:I22)*14</f>
        <v>154</v>
      </c>
      <c r="I23" s="99"/>
      <c r="J23" s="98">
        <f>SUM(J22:K22)</f>
        <v>50</v>
      </c>
      <c r="K23" s="99"/>
      <c r="L23" s="41"/>
      <c r="M23" s="42"/>
      <c r="N23" s="42"/>
      <c r="O23" s="40"/>
      <c r="P23" s="95" t="s">
        <v>291</v>
      </c>
    </row>
    <row r="24" spans="1:16" ht="42.75" x14ac:dyDescent="0.25">
      <c r="A24" s="34">
        <v>3</v>
      </c>
      <c r="B24" s="35" t="s">
        <v>219</v>
      </c>
      <c r="C24" s="35" t="s">
        <v>162</v>
      </c>
      <c r="D24" s="35" t="s">
        <v>172</v>
      </c>
      <c r="E24" s="35" t="s">
        <v>218</v>
      </c>
      <c r="F24" s="35" t="s">
        <v>50</v>
      </c>
      <c r="G24" s="86" t="s">
        <v>51</v>
      </c>
      <c r="H24" s="36">
        <v>2</v>
      </c>
      <c r="I24" s="36">
        <v>0</v>
      </c>
      <c r="J24" s="36">
        <v>9</v>
      </c>
      <c r="K24" s="36">
        <v>0</v>
      </c>
      <c r="L24" s="37">
        <v>2</v>
      </c>
      <c r="M24" s="38" t="s">
        <v>2</v>
      </c>
      <c r="N24" s="38" t="s">
        <v>3</v>
      </c>
      <c r="O24" s="35"/>
      <c r="P24" s="95" t="s">
        <v>291</v>
      </c>
    </row>
    <row r="25" spans="1:16" ht="28.5" x14ac:dyDescent="0.25">
      <c r="A25" s="34">
        <v>3</v>
      </c>
      <c r="B25" s="35" t="s">
        <v>183</v>
      </c>
      <c r="C25" s="35" t="s">
        <v>163</v>
      </c>
      <c r="D25" s="35" t="s">
        <v>171</v>
      </c>
      <c r="E25" s="35"/>
      <c r="F25" s="35" t="s">
        <v>50</v>
      </c>
      <c r="G25" s="86" t="s">
        <v>51</v>
      </c>
      <c r="H25" s="36">
        <v>1</v>
      </c>
      <c r="I25" s="36">
        <v>0</v>
      </c>
      <c r="J25" s="36">
        <v>5</v>
      </c>
      <c r="K25" s="36">
        <v>0</v>
      </c>
      <c r="L25" s="37">
        <v>2</v>
      </c>
      <c r="M25" s="38" t="s">
        <v>2</v>
      </c>
      <c r="N25" s="38" t="s">
        <v>3</v>
      </c>
      <c r="O25" s="35" t="s">
        <v>247</v>
      </c>
      <c r="P25" s="95" t="s">
        <v>291</v>
      </c>
    </row>
    <row r="26" spans="1:16" ht="28.5" x14ac:dyDescent="0.25">
      <c r="A26" s="34">
        <v>3</v>
      </c>
      <c r="B26" s="35" t="s">
        <v>184</v>
      </c>
      <c r="C26" s="35" t="s">
        <v>42</v>
      </c>
      <c r="D26" s="35" t="s">
        <v>67</v>
      </c>
      <c r="E26" s="35"/>
      <c r="F26" s="35" t="s">
        <v>55</v>
      </c>
      <c r="G26" s="86" t="s">
        <v>51</v>
      </c>
      <c r="H26" s="36">
        <v>1</v>
      </c>
      <c r="I26" s="36">
        <v>0</v>
      </c>
      <c r="J26" s="36">
        <v>5</v>
      </c>
      <c r="K26" s="36">
        <v>0</v>
      </c>
      <c r="L26" s="37">
        <v>2</v>
      </c>
      <c r="M26" s="38" t="s">
        <v>2</v>
      </c>
      <c r="N26" s="38" t="s">
        <v>3</v>
      </c>
      <c r="O26" s="35" t="s">
        <v>248</v>
      </c>
      <c r="P26" s="95" t="s">
        <v>291</v>
      </c>
    </row>
    <row r="27" spans="1:16" ht="28.5" x14ac:dyDescent="0.25">
      <c r="A27" s="34">
        <v>3</v>
      </c>
      <c r="B27" s="35" t="s">
        <v>185</v>
      </c>
      <c r="C27" s="35" t="s">
        <v>104</v>
      </c>
      <c r="D27" s="35" t="s">
        <v>105</v>
      </c>
      <c r="E27" s="35" t="s">
        <v>182</v>
      </c>
      <c r="F27" s="35" t="s">
        <v>58</v>
      </c>
      <c r="G27" s="86" t="s">
        <v>51</v>
      </c>
      <c r="H27" s="36">
        <v>0</v>
      </c>
      <c r="I27" s="36">
        <v>2</v>
      </c>
      <c r="J27" s="36">
        <v>0</v>
      </c>
      <c r="K27" s="36">
        <v>9</v>
      </c>
      <c r="L27" s="37">
        <v>2</v>
      </c>
      <c r="M27" s="38" t="s">
        <v>5</v>
      </c>
      <c r="N27" s="38" t="s">
        <v>3</v>
      </c>
      <c r="O27" s="35" t="s">
        <v>249</v>
      </c>
      <c r="P27" s="95" t="s">
        <v>291</v>
      </c>
    </row>
    <row r="28" spans="1:16" ht="28.5" x14ac:dyDescent="0.25">
      <c r="A28" s="34">
        <v>3</v>
      </c>
      <c r="B28" s="35" t="s">
        <v>186</v>
      </c>
      <c r="C28" s="35" t="s">
        <v>117</v>
      </c>
      <c r="D28" s="35" t="s">
        <v>119</v>
      </c>
      <c r="E28" s="35" t="s">
        <v>181</v>
      </c>
      <c r="F28" s="35" t="s">
        <v>58</v>
      </c>
      <c r="G28" s="86" t="s">
        <v>51</v>
      </c>
      <c r="H28" s="36">
        <v>0</v>
      </c>
      <c r="I28" s="36">
        <v>2</v>
      </c>
      <c r="J28" s="36">
        <v>0</v>
      </c>
      <c r="K28" s="36">
        <v>9</v>
      </c>
      <c r="L28" s="37">
        <v>2</v>
      </c>
      <c r="M28" s="38" t="s">
        <v>5</v>
      </c>
      <c r="N28" s="38" t="s">
        <v>3</v>
      </c>
      <c r="O28" s="35" t="s">
        <v>250</v>
      </c>
      <c r="P28" s="95" t="s">
        <v>291</v>
      </c>
    </row>
    <row r="29" spans="1:16" ht="42.75" x14ac:dyDescent="0.25">
      <c r="A29" s="34">
        <v>3</v>
      </c>
      <c r="B29" s="35" t="s">
        <v>187</v>
      </c>
      <c r="C29" s="35" t="s">
        <v>45</v>
      </c>
      <c r="D29" s="35" t="s">
        <v>69</v>
      </c>
      <c r="E29" s="35" t="s">
        <v>181</v>
      </c>
      <c r="F29" s="35" t="s">
        <v>231</v>
      </c>
      <c r="G29" s="86" t="s">
        <v>51</v>
      </c>
      <c r="H29" s="36">
        <v>0</v>
      </c>
      <c r="I29" s="36">
        <v>2</v>
      </c>
      <c r="J29" s="36">
        <v>0</v>
      </c>
      <c r="K29" s="36">
        <v>9</v>
      </c>
      <c r="L29" s="37">
        <v>1</v>
      </c>
      <c r="M29" s="38" t="s">
        <v>5</v>
      </c>
      <c r="N29" s="38" t="s">
        <v>3</v>
      </c>
      <c r="O29" s="35" t="s">
        <v>251</v>
      </c>
      <c r="P29" s="95" t="s">
        <v>291</v>
      </c>
    </row>
    <row r="30" spans="1:16" x14ac:dyDescent="0.25">
      <c r="A30" s="39"/>
      <c r="B30" s="40"/>
      <c r="C30" s="40"/>
      <c r="D30" s="40"/>
      <c r="E30" s="40"/>
      <c r="F30" s="40"/>
      <c r="G30" s="87"/>
      <c r="H30" s="41">
        <f>SUM(H24:H29)</f>
        <v>4</v>
      </c>
      <c r="I30" s="41">
        <f t="shared" ref="I30:L30" si="2">SUM(I24:I29)</f>
        <v>6</v>
      </c>
      <c r="J30" s="41">
        <f t="shared" si="2"/>
        <v>19</v>
      </c>
      <c r="K30" s="41">
        <f t="shared" si="2"/>
        <v>27</v>
      </c>
      <c r="L30" s="41">
        <f t="shared" si="2"/>
        <v>11</v>
      </c>
      <c r="M30" s="42"/>
      <c r="N30" s="42"/>
      <c r="O30" s="40"/>
      <c r="P30" s="95" t="s">
        <v>291</v>
      </c>
    </row>
    <row r="31" spans="1:16" ht="25.5" x14ac:dyDescent="0.25">
      <c r="A31" s="39"/>
      <c r="B31" s="40"/>
      <c r="C31" s="40"/>
      <c r="D31" s="40"/>
      <c r="E31" s="40"/>
      <c r="F31" s="40"/>
      <c r="G31" s="88" t="s">
        <v>18</v>
      </c>
      <c r="H31" s="98">
        <f>SUM(H30:I30)*14</f>
        <v>140</v>
      </c>
      <c r="I31" s="99"/>
      <c r="J31" s="98">
        <f>SUM(J30:K30)</f>
        <v>46</v>
      </c>
      <c r="K31" s="99"/>
      <c r="L31" s="41"/>
      <c r="M31" s="42"/>
      <c r="N31" s="42"/>
      <c r="O31" s="40"/>
      <c r="P31" s="95" t="s">
        <v>291</v>
      </c>
    </row>
    <row r="32" spans="1:16" ht="28.5" x14ac:dyDescent="0.25">
      <c r="A32" s="44">
        <v>4</v>
      </c>
      <c r="B32" s="45" t="s">
        <v>221</v>
      </c>
      <c r="C32" s="45" t="s">
        <v>40</v>
      </c>
      <c r="D32" s="49" t="s">
        <v>65</v>
      </c>
      <c r="E32" s="45"/>
      <c r="F32" s="45" t="s">
        <v>55</v>
      </c>
      <c r="G32" s="89" t="s">
        <v>51</v>
      </c>
      <c r="H32" s="46">
        <v>1</v>
      </c>
      <c r="I32" s="46">
        <v>1</v>
      </c>
      <c r="J32" s="46">
        <v>5</v>
      </c>
      <c r="K32" s="46">
        <v>5</v>
      </c>
      <c r="L32" s="47">
        <v>2</v>
      </c>
      <c r="M32" s="48" t="s">
        <v>2</v>
      </c>
      <c r="N32" s="48" t="s">
        <v>3</v>
      </c>
      <c r="O32" s="45" t="s">
        <v>252</v>
      </c>
      <c r="P32" s="95" t="s">
        <v>291</v>
      </c>
    </row>
    <row r="33" spans="1:16" ht="28.5" x14ac:dyDescent="0.25">
      <c r="A33" s="44">
        <v>4</v>
      </c>
      <c r="B33" s="45" t="s">
        <v>188</v>
      </c>
      <c r="C33" s="45" t="s">
        <v>39</v>
      </c>
      <c r="D33" s="45" t="s">
        <v>56</v>
      </c>
      <c r="E33" s="45"/>
      <c r="F33" s="45" t="s">
        <v>57</v>
      </c>
      <c r="G33" s="89" t="s">
        <v>51</v>
      </c>
      <c r="H33" s="46">
        <v>2</v>
      </c>
      <c r="I33" s="46">
        <v>0</v>
      </c>
      <c r="J33" s="46">
        <v>9</v>
      </c>
      <c r="K33" s="46">
        <v>0</v>
      </c>
      <c r="L33" s="47">
        <v>2</v>
      </c>
      <c r="M33" s="48" t="s">
        <v>2</v>
      </c>
      <c r="N33" s="48" t="s">
        <v>3</v>
      </c>
      <c r="O33" s="45" t="s">
        <v>253</v>
      </c>
      <c r="P33" s="95" t="s">
        <v>291</v>
      </c>
    </row>
    <row r="34" spans="1:16" ht="28.5" x14ac:dyDescent="0.25">
      <c r="A34" s="44">
        <v>4</v>
      </c>
      <c r="B34" s="45" t="s">
        <v>189</v>
      </c>
      <c r="C34" s="45" t="s">
        <v>164</v>
      </c>
      <c r="D34" s="45" t="s">
        <v>141</v>
      </c>
      <c r="E34" s="45"/>
      <c r="F34" s="45" t="s">
        <v>58</v>
      </c>
      <c r="G34" s="89" t="s">
        <v>51</v>
      </c>
      <c r="H34" s="46">
        <v>0</v>
      </c>
      <c r="I34" s="46">
        <v>2</v>
      </c>
      <c r="J34" s="46">
        <v>0</v>
      </c>
      <c r="K34" s="46">
        <v>9</v>
      </c>
      <c r="L34" s="47">
        <v>2</v>
      </c>
      <c r="M34" s="48" t="s">
        <v>5</v>
      </c>
      <c r="N34" s="48" t="s">
        <v>3</v>
      </c>
      <c r="O34" s="45" t="s">
        <v>254</v>
      </c>
      <c r="P34" s="95" t="s">
        <v>291</v>
      </c>
    </row>
    <row r="35" spans="1:16" ht="28.5" x14ac:dyDescent="0.25">
      <c r="A35" s="44">
        <v>4</v>
      </c>
      <c r="B35" s="45" t="s">
        <v>190</v>
      </c>
      <c r="C35" s="45" t="s">
        <v>113</v>
      </c>
      <c r="D35" s="45" t="s">
        <v>112</v>
      </c>
      <c r="E35" s="45" t="s">
        <v>185</v>
      </c>
      <c r="F35" s="45" t="s">
        <v>58</v>
      </c>
      <c r="G35" s="89" t="s">
        <v>51</v>
      </c>
      <c r="H35" s="46">
        <v>0</v>
      </c>
      <c r="I35" s="46">
        <v>2</v>
      </c>
      <c r="J35" s="46">
        <v>0</v>
      </c>
      <c r="K35" s="46">
        <v>9</v>
      </c>
      <c r="L35" s="47">
        <v>2</v>
      </c>
      <c r="M35" s="48" t="s">
        <v>5</v>
      </c>
      <c r="N35" s="48" t="s">
        <v>3</v>
      </c>
      <c r="O35" s="45" t="s">
        <v>255</v>
      </c>
      <c r="P35" s="95" t="s">
        <v>291</v>
      </c>
    </row>
    <row r="36" spans="1:16" ht="28.5" x14ac:dyDescent="0.25">
      <c r="A36" s="44">
        <v>4</v>
      </c>
      <c r="B36" s="45" t="s">
        <v>191</v>
      </c>
      <c r="C36" s="45" t="s">
        <v>130</v>
      </c>
      <c r="D36" s="45" t="s">
        <v>131</v>
      </c>
      <c r="E36" s="45" t="s">
        <v>186</v>
      </c>
      <c r="F36" s="45" t="s">
        <v>58</v>
      </c>
      <c r="G36" s="89" t="s">
        <v>51</v>
      </c>
      <c r="H36" s="46">
        <v>1</v>
      </c>
      <c r="I36" s="46">
        <v>1</v>
      </c>
      <c r="J36" s="46">
        <v>5</v>
      </c>
      <c r="K36" s="46">
        <v>5</v>
      </c>
      <c r="L36" s="47">
        <v>2</v>
      </c>
      <c r="M36" s="48" t="s">
        <v>2</v>
      </c>
      <c r="N36" s="48" t="s">
        <v>3</v>
      </c>
      <c r="O36" s="45" t="s">
        <v>256</v>
      </c>
      <c r="P36" s="95" t="s">
        <v>291</v>
      </c>
    </row>
    <row r="37" spans="1:16" ht="28.5" x14ac:dyDescent="0.25">
      <c r="A37" s="44">
        <v>4</v>
      </c>
      <c r="B37" s="45" t="s">
        <v>88</v>
      </c>
      <c r="C37" s="45" t="s">
        <v>156</v>
      </c>
      <c r="D37" s="45" t="s">
        <v>93</v>
      </c>
      <c r="E37" s="45"/>
      <c r="F37" s="45" t="s">
        <v>64</v>
      </c>
      <c r="G37" s="89" t="s">
        <v>51</v>
      </c>
      <c r="H37" s="46">
        <v>0</v>
      </c>
      <c r="I37" s="46">
        <v>2</v>
      </c>
      <c r="J37" s="46">
        <v>0</v>
      </c>
      <c r="K37" s="46">
        <v>9</v>
      </c>
      <c r="L37" s="47">
        <v>3</v>
      </c>
      <c r="M37" s="48" t="s">
        <v>5</v>
      </c>
      <c r="N37" s="48" t="s">
        <v>3</v>
      </c>
      <c r="O37" s="45" t="s">
        <v>257</v>
      </c>
      <c r="P37" s="95" t="s">
        <v>291</v>
      </c>
    </row>
    <row r="38" spans="1:16" x14ac:dyDescent="0.25">
      <c r="A38" s="39"/>
      <c r="B38" s="40"/>
      <c r="C38" s="40"/>
      <c r="D38" s="40"/>
      <c r="E38" s="40"/>
      <c r="F38" s="40"/>
      <c r="G38" s="87"/>
      <c r="H38" s="41">
        <f>SUM(H32:H37)</f>
        <v>4</v>
      </c>
      <c r="I38" s="41">
        <f t="shared" ref="I38:L38" si="3">SUM(I32:I37)</f>
        <v>8</v>
      </c>
      <c r="J38" s="41">
        <f t="shared" si="3"/>
        <v>19</v>
      </c>
      <c r="K38" s="41">
        <f t="shared" si="3"/>
        <v>37</v>
      </c>
      <c r="L38" s="41">
        <f t="shared" si="3"/>
        <v>13</v>
      </c>
      <c r="M38" s="42"/>
      <c r="N38" s="42"/>
      <c r="O38" s="40"/>
      <c r="P38" s="95" t="s">
        <v>291</v>
      </c>
    </row>
    <row r="39" spans="1:16" ht="25.5" x14ac:dyDescent="0.25">
      <c r="A39" s="39"/>
      <c r="B39" s="40"/>
      <c r="C39" s="40"/>
      <c r="D39" s="40"/>
      <c r="E39" s="40"/>
      <c r="F39" s="40"/>
      <c r="G39" s="88" t="s">
        <v>18</v>
      </c>
      <c r="H39" s="98">
        <f>SUM(H38:I38)*14</f>
        <v>168</v>
      </c>
      <c r="I39" s="99"/>
      <c r="J39" s="98">
        <f>SUM(J38:K38)</f>
        <v>56</v>
      </c>
      <c r="K39" s="99"/>
      <c r="L39" s="41"/>
      <c r="M39" s="42"/>
      <c r="N39" s="42"/>
      <c r="O39" s="40"/>
      <c r="P39" s="95" t="s">
        <v>291</v>
      </c>
    </row>
    <row r="40" spans="1:16" ht="28.5" x14ac:dyDescent="0.25">
      <c r="A40" s="34">
        <v>5</v>
      </c>
      <c r="B40" s="35" t="s">
        <v>222</v>
      </c>
      <c r="C40" s="35" t="s">
        <v>102</v>
      </c>
      <c r="D40" s="35" t="s">
        <v>103</v>
      </c>
      <c r="E40" s="35"/>
      <c r="F40" s="35" t="s">
        <v>72</v>
      </c>
      <c r="G40" s="86" t="s">
        <v>51</v>
      </c>
      <c r="H40" s="36">
        <v>0</v>
      </c>
      <c r="I40" s="36">
        <v>2</v>
      </c>
      <c r="J40" s="36">
        <v>0</v>
      </c>
      <c r="K40" s="36">
        <v>9</v>
      </c>
      <c r="L40" s="37">
        <v>3</v>
      </c>
      <c r="M40" s="38" t="s">
        <v>5</v>
      </c>
      <c r="N40" s="38" t="s">
        <v>3</v>
      </c>
      <c r="O40" s="35" t="s">
        <v>258</v>
      </c>
      <c r="P40" s="95" t="s">
        <v>291</v>
      </c>
    </row>
    <row r="41" spans="1:16" ht="28.5" x14ac:dyDescent="0.25">
      <c r="A41" s="34">
        <v>5</v>
      </c>
      <c r="B41" s="35" t="s">
        <v>192</v>
      </c>
      <c r="C41" s="35" t="s">
        <v>126</v>
      </c>
      <c r="D41" s="35" t="s">
        <v>127</v>
      </c>
      <c r="E41" s="35"/>
      <c r="F41" s="35" t="s">
        <v>166</v>
      </c>
      <c r="G41" s="86" t="s">
        <v>51</v>
      </c>
      <c r="H41" s="36">
        <v>0</v>
      </c>
      <c r="I41" s="36">
        <v>2</v>
      </c>
      <c r="J41" s="36">
        <v>0</v>
      </c>
      <c r="K41" s="36">
        <v>9</v>
      </c>
      <c r="L41" s="37">
        <v>2</v>
      </c>
      <c r="M41" s="38" t="s">
        <v>5</v>
      </c>
      <c r="N41" s="38" t="s">
        <v>3</v>
      </c>
      <c r="O41" s="35" t="s">
        <v>259</v>
      </c>
      <c r="P41" s="95" t="s">
        <v>291</v>
      </c>
    </row>
    <row r="42" spans="1:16" ht="28.5" x14ac:dyDescent="0.25">
      <c r="A42" s="34">
        <v>5</v>
      </c>
      <c r="B42" s="35" t="s">
        <v>193</v>
      </c>
      <c r="C42" s="35" t="s">
        <v>148</v>
      </c>
      <c r="D42" s="35" t="s">
        <v>150</v>
      </c>
      <c r="E42" s="35" t="s">
        <v>189</v>
      </c>
      <c r="F42" s="35" t="s">
        <v>58</v>
      </c>
      <c r="G42" s="86" t="s">
        <v>51</v>
      </c>
      <c r="H42" s="36">
        <v>0</v>
      </c>
      <c r="I42" s="36">
        <v>1</v>
      </c>
      <c r="J42" s="36">
        <v>0</v>
      </c>
      <c r="K42" s="36">
        <v>5</v>
      </c>
      <c r="L42" s="37">
        <v>2</v>
      </c>
      <c r="M42" s="38" t="s">
        <v>2</v>
      </c>
      <c r="N42" s="38" t="s">
        <v>3</v>
      </c>
      <c r="O42" s="35" t="s">
        <v>260</v>
      </c>
      <c r="P42" s="95" t="s">
        <v>291</v>
      </c>
    </row>
    <row r="43" spans="1:16" ht="28.5" x14ac:dyDescent="0.25">
      <c r="A43" s="34">
        <v>5</v>
      </c>
      <c r="B43" s="35" t="s">
        <v>194</v>
      </c>
      <c r="C43" s="35" t="s">
        <v>122</v>
      </c>
      <c r="D43" s="35" t="s">
        <v>123</v>
      </c>
      <c r="E43" s="35" t="s">
        <v>190</v>
      </c>
      <c r="F43" s="35" t="s">
        <v>58</v>
      </c>
      <c r="G43" s="86" t="s">
        <v>51</v>
      </c>
      <c r="H43" s="36">
        <v>1</v>
      </c>
      <c r="I43" s="36">
        <v>1</v>
      </c>
      <c r="J43" s="36">
        <v>5</v>
      </c>
      <c r="K43" s="36">
        <v>5</v>
      </c>
      <c r="L43" s="37">
        <v>2</v>
      </c>
      <c r="M43" s="38" t="s">
        <v>2</v>
      </c>
      <c r="N43" s="38" t="s">
        <v>3</v>
      </c>
      <c r="O43" s="35" t="s">
        <v>261</v>
      </c>
      <c r="P43" s="95" t="s">
        <v>291</v>
      </c>
    </row>
    <row r="44" spans="1:16" ht="28.5" x14ac:dyDescent="0.25">
      <c r="A44" s="34">
        <v>5</v>
      </c>
      <c r="B44" s="35" t="s">
        <v>195</v>
      </c>
      <c r="C44" s="35" t="s">
        <v>47</v>
      </c>
      <c r="D44" s="35" t="s">
        <v>165</v>
      </c>
      <c r="E44" s="35"/>
      <c r="F44" s="35" t="s">
        <v>231</v>
      </c>
      <c r="G44" s="86" t="s">
        <v>51</v>
      </c>
      <c r="H44" s="36">
        <v>0</v>
      </c>
      <c r="I44" s="36">
        <v>2</v>
      </c>
      <c r="J44" s="36">
        <v>0</v>
      </c>
      <c r="K44" s="36">
        <v>9</v>
      </c>
      <c r="L44" s="37">
        <v>1</v>
      </c>
      <c r="M44" s="38" t="s">
        <v>5</v>
      </c>
      <c r="N44" s="38" t="s">
        <v>3</v>
      </c>
      <c r="O44" s="35" t="s">
        <v>262</v>
      </c>
      <c r="P44" s="95" t="s">
        <v>291</v>
      </c>
    </row>
    <row r="45" spans="1:16" ht="28.5" x14ac:dyDescent="0.25">
      <c r="A45" s="50">
        <v>5</v>
      </c>
      <c r="B45" s="35" t="s">
        <v>89</v>
      </c>
      <c r="C45" s="35" t="s">
        <v>157</v>
      </c>
      <c r="D45" s="35" t="s">
        <v>92</v>
      </c>
      <c r="E45" s="35"/>
      <c r="F45" s="35" t="s">
        <v>64</v>
      </c>
      <c r="G45" s="86" t="s">
        <v>51</v>
      </c>
      <c r="H45" s="36">
        <v>0</v>
      </c>
      <c r="I45" s="36">
        <v>2</v>
      </c>
      <c r="J45" s="36">
        <v>0</v>
      </c>
      <c r="K45" s="36">
        <v>9</v>
      </c>
      <c r="L45" s="37">
        <v>3</v>
      </c>
      <c r="M45" s="38" t="s">
        <v>5</v>
      </c>
      <c r="N45" s="38" t="s">
        <v>3</v>
      </c>
      <c r="O45" s="35" t="s">
        <v>263</v>
      </c>
      <c r="P45" s="95" t="s">
        <v>291</v>
      </c>
    </row>
    <row r="46" spans="1:16" ht="28.5" x14ac:dyDescent="0.25">
      <c r="A46" s="34">
        <v>5</v>
      </c>
      <c r="B46" s="35"/>
      <c r="C46" s="35" t="s">
        <v>17</v>
      </c>
      <c r="D46" s="35" t="s">
        <v>33</v>
      </c>
      <c r="E46" s="35"/>
      <c r="F46" s="35"/>
      <c r="G46" s="86"/>
      <c r="H46" s="36">
        <v>0</v>
      </c>
      <c r="I46" s="36">
        <v>1</v>
      </c>
      <c r="J46" s="36">
        <v>0</v>
      </c>
      <c r="K46" s="36">
        <v>5</v>
      </c>
      <c r="L46" s="37">
        <v>2</v>
      </c>
      <c r="M46" s="38"/>
      <c r="N46" s="38" t="s">
        <v>4</v>
      </c>
      <c r="O46" s="35"/>
      <c r="P46" s="95" t="s">
        <v>291</v>
      </c>
    </row>
    <row r="47" spans="1:16" x14ac:dyDescent="0.25">
      <c r="A47" s="39"/>
      <c r="B47" s="40"/>
      <c r="C47" s="40"/>
      <c r="D47" s="40"/>
      <c r="E47" s="40"/>
      <c r="F47" s="40"/>
      <c r="G47" s="87"/>
      <c r="H47" s="41">
        <f>SUM(H40:H46)</f>
        <v>1</v>
      </c>
      <c r="I47" s="41">
        <f t="shared" ref="I47:L47" si="4">SUM(I40:I46)</f>
        <v>11</v>
      </c>
      <c r="J47" s="41">
        <f t="shared" si="4"/>
        <v>5</v>
      </c>
      <c r="K47" s="41">
        <f t="shared" si="4"/>
        <v>51</v>
      </c>
      <c r="L47" s="41">
        <f t="shared" si="4"/>
        <v>15</v>
      </c>
      <c r="M47" s="42"/>
      <c r="N47" s="42"/>
      <c r="O47" s="40"/>
      <c r="P47" s="95" t="s">
        <v>291</v>
      </c>
    </row>
    <row r="48" spans="1:16" ht="25.5" x14ac:dyDescent="0.25">
      <c r="A48" s="39"/>
      <c r="B48" s="40"/>
      <c r="C48" s="40"/>
      <c r="D48" s="40"/>
      <c r="E48" s="40"/>
      <c r="F48" s="40"/>
      <c r="G48" s="88" t="s">
        <v>18</v>
      </c>
      <c r="H48" s="98">
        <f>SUM(H47:I47)*14</f>
        <v>168</v>
      </c>
      <c r="I48" s="99"/>
      <c r="J48" s="98">
        <f>SUM(J47:K47)</f>
        <v>56</v>
      </c>
      <c r="K48" s="99"/>
      <c r="L48" s="41"/>
      <c r="M48" s="42"/>
      <c r="N48" s="42"/>
      <c r="O48" s="40"/>
      <c r="P48" s="95" t="s">
        <v>291</v>
      </c>
    </row>
    <row r="49" spans="1:16" ht="28.5" x14ac:dyDescent="0.25">
      <c r="A49" s="44">
        <v>6</v>
      </c>
      <c r="B49" s="45" t="s">
        <v>223</v>
      </c>
      <c r="C49" s="45" t="s">
        <v>41</v>
      </c>
      <c r="D49" s="45" t="s">
        <v>66</v>
      </c>
      <c r="E49" s="45"/>
      <c r="F49" s="45" t="s">
        <v>53</v>
      </c>
      <c r="G49" s="89" t="s">
        <v>51</v>
      </c>
      <c r="H49" s="46">
        <v>0</v>
      </c>
      <c r="I49" s="46">
        <v>2</v>
      </c>
      <c r="J49" s="46">
        <v>0</v>
      </c>
      <c r="K49" s="46">
        <v>9</v>
      </c>
      <c r="L49" s="47">
        <v>3</v>
      </c>
      <c r="M49" s="48" t="s">
        <v>5</v>
      </c>
      <c r="N49" s="48" t="s">
        <v>3</v>
      </c>
      <c r="O49" s="45" t="s">
        <v>264</v>
      </c>
      <c r="P49" s="95" t="s">
        <v>291</v>
      </c>
    </row>
    <row r="50" spans="1:16" ht="28.5" x14ac:dyDescent="0.25">
      <c r="A50" s="51">
        <v>6</v>
      </c>
      <c r="B50" s="45" t="s">
        <v>196</v>
      </c>
      <c r="C50" s="45" t="s">
        <v>167</v>
      </c>
      <c r="D50" s="45" t="s">
        <v>168</v>
      </c>
      <c r="E50" s="45"/>
      <c r="F50" s="45" t="s">
        <v>55</v>
      </c>
      <c r="G50" s="89" t="s">
        <v>51</v>
      </c>
      <c r="H50" s="46">
        <v>0</v>
      </c>
      <c r="I50" s="46">
        <v>1</v>
      </c>
      <c r="J50" s="46">
        <v>0</v>
      </c>
      <c r="K50" s="46">
        <v>5</v>
      </c>
      <c r="L50" s="47">
        <v>2</v>
      </c>
      <c r="M50" s="48" t="s">
        <v>5</v>
      </c>
      <c r="N50" s="48" t="s">
        <v>3</v>
      </c>
      <c r="O50" s="45" t="s">
        <v>237</v>
      </c>
      <c r="P50" s="95" t="s">
        <v>291</v>
      </c>
    </row>
    <row r="51" spans="1:16" ht="28.5" x14ac:dyDescent="0.25">
      <c r="A51" s="44">
        <v>6</v>
      </c>
      <c r="B51" s="45" t="s">
        <v>197</v>
      </c>
      <c r="C51" s="45" t="s">
        <v>110</v>
      </c>
      <c r="D51" s="45" t="s">
        <v>111</v>
      </c>
      <c r="E51" s="45" t="s">
        <v>222</v>
      </c>
      <c r="F51" s="45" t="s">
        <v>72</v>
      </c>
      <c r="G51" s="89" t="s">
        <v>51</v>
      </c>
      <c r="H51" s="46">
        <v>0</v>
      </c>
      <c r="I51" s="46">
        <v>2</v>
      </c>
      <c r="J51" s="46">
        <v>0</v>
      </c>
      <c r="K51" s="46">
        <v>9</v>
      </c>
      <c r="L51" s="47">
        <v>2</v>
      </c>
      <c r="M51" s="48" t="s">
        <v>5</v>
      </c>
      <c r="N51" s="48" t="s">
        <v>3</v>
      </c>
      <c r="O51" s="45" t="s">
        <v>265</v>
      </c>
      <c r="P51" s="95" t="s">
        <v>291</v>
      </c>
    </row>
    <row r="52" spans="1:16" ht="28.5" x14ac:dyDescent="0.25">
      <c r="A52" s="51">
        <v>6</v>
      </c>
      <c r="B52" s="45" t="s">
        <v>198</v>
      </c>
      <c r="C52" s="45" t="s">
        <v>136</v>
      </c>
      <c r="D52" s="45" t="s">
        <v>137</v>
      </c>
      <c r="E52" s="45" t="s">
        <v>192</v>
      </c>
      <c r="F52" s="45" t="s">
        <v>166</v>
      </c>
      <c r="G52" s="89" t="s">
        <v>51</v>
      </c>
      <c r="H52" s="46">
        <v>1</v>
      </c>
      <c r="I52" s="46">
        <v>1</v>
      </c>
      <c r="J52" s="46">
        <v>5</v>
      </c>
      <c r="K52" s="46">
        <v>5</v>
      </c>
      <c r="L52" s="47">
        <v>2</v>
      </c>
      <c r="M52" s="48" t="s">
        <v>2</v>
      </c>
      <c r="N52" s="48" t="s">
        <v>3</v>
      </c>
      <c r="O52" s="45" t="s">
        <v>266</v>
      </c>
      <c r="P52" s="95" t="s">
        <v>291</v>
      </c>
    </row>
    <row r="53" spans="1:16" ht="28.5" x14ac:dyDescent="0.25">
      <c r="A53" s="51">
        <v>6</v>
      </c>
      <c r="B53" s="45" t="s">
        <v>199</v>
      </c>
      <c r="C53" s="45" t="s">
        <v>46</v>
      </c>
      <c r="D53" s="45" t="s">
        <v>229</v>
      </c>
      <c r="E53" s="45"/>
      <c r="F53" s="45" t="s">
        <v>231</v>
      </c>
      <c r="G53" s="89" t="s">
        <v>51</v>
      </c>
      <c r="H53" s="46">
        <v>0</v>
      </c>
      <c r="I53" s="46">
        <v>2</v>
      </c>
      <c r="J53" s="46">
        <v>0</v>
      </c>
      <c r="K53" s="46">
        <v>9</v>
      </c>
      <c r="L53" s="47">
        <v>1</v>
      </c>
      <c r="M53" s="48" t="s">
        <v>5</v>
      </c>
      <c r="N53" s="48" t="s">
        <v>3</v>
      </c>
      <c r="O53" s="45" t="s">
        <v>267</v>
      </c>
      <c r="P53" s="95" t="s">
        <v>291</v>
      </c>
    </row>
    <row r="54" spans="1:16" ht="28.5" x14ac:dyDescent="0.25">
      <c r="A54" s="44">
        <v>6</v>
      </c>
      <c r="B54" s="45" t="s">
        <v>200</v>
      </c>
      <c r="C54" s="45" t="s">
        <v>107</v>
      </c>
      <c r="D54" s="45" t="s">
        <v>106</v>
      </c>
      <c r="E54" s="45"/>
      <c r="F54" s="45" t="s">
        <v>230</v>
      </c>
      <c r="G54" s="89" t="s">
        <v>51</v>
      </c>
      <c r="H54" s="46">
        <v>0</v>
      </c>
      <c r="I54" s="46">
        <v>1</v>
      </c>
      <c r="J54" s="46">
        <v>0</v>
      </c>
      <c r="K54" s="46">
        <v>5</v>
      </c>
      <c r="L54" s="47">
        <v>0</v>
      </c>
      <c r="M54" s="48" t="s">
        <v>59</v>
      </c>
      <c r="N54" s="48" t="s">
        <v>3</v>
      </c>
      <c r="O54" s="45" t="s">
        <v>268</v>
      </c>
      <c r="P54" s="95" t="s">
        <v>291</v>
      </c>
    </row>
    <row r="55" spans="1:16" ht="28.5" x14ac:dyDescent="0.25">
      <c r="A55" s="44">
        <v>6</v>
      </c>
      <c r="B55" s="45" t="s">
        <v>90</v>
      </c>
      <c r="C55" s="45" t="s">
        <v>158</v>
      </c>
      <c r="D55" s="45" t="s">
        <v>91</v>
      </c>
      <c r="E55" s="45"/>
      <c r="F55" s="45" t="s">
        <v>64</v>
      </c>
      <c r="G55" s="89" t="s">
        <v>51</v>
      </c>
      <c r="H55" s="46">
        <v>0</v>
      </c>
      <c r="I55" s="46">
        <v>1</v>
      </c>
      <c r="J55" s="46">
        <v>0</v>
      </c>
      <c r="K55" s="46">
        <v>5</v>
      </c>
      <c r="L55" s="47">
        <v>2</v>
      </c>
      <c r="M55" s="48" t="s">
        <v>5</v>
      </c>
      <c r="N55" s="48" t="s">
        <v>3</v>
      </c>
      <c r="O55" s="45" t="s">
        <v>269</v>
      </c>
      <c r="P55" s="95" t="s">
        <v>291</v>
      </c>
    </row>
    <row r="56" spans="1:16" x14ac:dyDescent="0.25">
      <c r="A56" s="39"/>
      <c r="B56" s="40"/>
      <c r="C56" s="40"/>
      <c r="D56" s="40"/>
      <c r="E56" s="40"/>
      <c r="F56" s="40"/>
      <c r="G56" s="87"/>
      <c r="H56" s="41">
        <f>SUM(H49:H55)</f>
        <v>1</v>
      </c>
      <c r="I56" s="41">
        <f t="shared" ref="I56:L56" si="5">SUM(I49:I55)</f>
        <v>10</v>
      </c>
      <c r="J56" s="41">
        <f t="shared" si="5"/>
        <v>5</v>
      </c>
      <c r="K56" s="41">
        <f t="shared" si="5"/>
        <v>47</v>
      </c>
      <c r="L56" s="41">
        <f t="shared" si="5"/>
        <v>12</v>
      </c>
      <c r="M56" s="42"/>
      <c r="N56" s="42"/>
      <c r="O56" s="40"/>
      <c r="P56" s="95" t="s">
        <v>291</v>
      </c>
    </row>
    <row r="57" spans="1:16" ht="25.5" x14ac:dyDescent="0.25">
      <c r="A57" s="39"/>
      <c r="B57" s="40"/>
      <c r="C57" s="40"/>
      <c r="D57" s="40"/>
      <c r="E57" s="40"/>
      <c r="F57" s="40"/>
      <c r="G57" s="88" t="s">
        <v>18</v>
      </c>
      <c r="H57" s="98">
        <f>SUM(H56:I56)*14</f>
        <v>154</v>
      </c>
      <c r="I57" s="99"/>
      <c r="J57" s="98">
        <f>SUM(J56:K56)</f>
        <v>52</v>
      </c>
      <c r="K57" s="99"/>
      <c r="L57" s="41"/>
      <c r="M57" s="42"/>
      <c r="N57" s="42"/>
      <c r="O57" s="40"/>
      <c r="P57" s="95" t="s">
        <v>291</v>
      </c>
    </row>
    <row r="58" spans="1:16" ht="28.5" x14ac:dyDescent="0.25">
      <c r="A58" s="34">
        <v>7</v>
      </c>
      <c r="B58" s="35" t="s">
        <v>224</v>
      </c>
      <c r="C58" s="35" t="s">
        <v>49</v>
      </c>
      <c r="D58" s="35" t="s">
        <v>62</v>
      </c>
      <c r="E58" s="35"/>
      <c r="F58" s="35" t="s">
        <v>58</v>
      </c>
      <c r="G58" s="86"/>
      <c r="H58" s="36">
        <v>0</v>
      </c>
      <c r="I58" s="36">
        <v>1</v>
      </c>
      <c r="J58" s="36">
        <v>0</v>
      </c>
      <c r="K58" s="36">
        <v>5</v>
      </c>
      <c r="L58" s="37">
        <v>2</v>
      </c>
      <c r="M58" s="38" t="s">
        <v>5</v>
      </c>
      <c r="N58" s="38" t="s">
        <v>3</v>
      </c>
      <c r="O58" s="35"/>
      <c r="P58" s="95" t="s">
        <v>291</v>
      </c>
    </row>
    <row r="59" spans="1:16" ht="28.5" x14ac:dyDescent="0.25">
      <c r="A59" s="34">
        <v>7</v>
      </c>
      <c r="B59" s="35" t="s">
        <v>201</v>
      </c>
      <c r="C59" s="35" t="s">
        <v>132</v>
      </c>
      <c r="D59" s="35" t="s">
        <v>133</v>
      </c>
      <c r="E59" s="35"/>
      <c r="F59" s="35" t="s">
        <v>87</v>
      </c>
      <c r="G59" s="86" t="s">
        <v>51</v>
      </c>
      <c r="H59" s="36">
        <v>0</v>
      </c>
      <c r="I59" s="36">
        <v>2</v>
      </c>
      <c r="J59" s="36">
        <v>0</v>
      </c>
      <c r="K59" s="36">
        <v>9</v>
      </c>
      <c r="L59" s="37">
        <v>2</v>
      </c>
      <c r="M59" s="38" t="s">
        <v>5</v>
      </c>
      <c r="N59" s="38" t="s">
        <v>3</v>
      </c>
      <c r="O59" s="35" t="s">
        <v>270</v>
      </c>
      <c r="P59" s="95" t="s">
        <v>291</v>
      </c>
    </row>
    <row r="60" spans="1:16" ht="28.5" x14ac:dyDescent="0.25">
      <c r="A60" s="34">
        <v>7</v>
      </c>
      <c r="B60" s="35" t="s">
        <v>202</v>
      </c>
      <c r="C60" s="35" t="s">
        <v>116</v>
      </c>
      <c r="D60" s="35" t="s">
        <v>118</v>
      </c>
      <c r="E60" s="35"/>
      <c r="F60" s="35" t="s">
        <v>64</v>
      </c>
      <c r="G60" s="86" t="s">
        <v>51</v>
      </c>
      <c r="H60" s="36">
        <v>0</v>
      </c>
      <c r="I60" s="36">
        <v>2</v>
      </c>
      <c r="J60" s="36">
        <v>0</v>
      </c>
      <c r="K60" s="36">
        <v>9</v>
      </c>
      <c r="L60" s="37">
        <v>2</v>
      </c>
      <c r="M60" s="38" t="s">
        <v>5</v>
      </c>
      <c r="N60" s="38" t="s">
        <v>3</v>
      </c>
      <c r="O60" s="35" t="s">
        <v>271</v>
      </c>
      <c r="P60" s="95" t="s">
        <v>291</v>
      </c>
    </row>
    <row r="61" spans="1:16" ht="28.5" x14ac:dyDescent="0.25">
      <c r="A61" s="34">
        <v>7</v>
      </c>
      <c r="B61" s="35" t="s">
        <v>203</v>
      </c>
      <c r="C61" s="35" t="s">
        <v>139</v>
      </c>
      <c r="D61" s="35" t="s">
        <v>140</v>
      </c>
      <c r="E61" s="35"/>
      <c r="F61" s="35" t="s">
        <v>55</v>
      </c>
      <c r="G61" s="86" t="s">
        <v>51</v>
      </c>
      <c r="H61" s="36">
        <v>0</v>
      </c>
      <c r="I61" s="36">
        <v>2</v>
      </c>
      <c r="J61" s="36">
        <v>0</v>
      </c>
      <c r="K61" s="36">
        <v>9</v>
      </c>
      <c r="L61" s="37">
        <v>2</v>
      </c>
      <c r="M61" s="38" t="s">
        <v>5</v>
      </c>
      <c r="N61" s="38" t="s">
        <v>3</v>
      </c>
      <c r="O61" s="35" t="s">
        <v>272</v>
      </c>
      <c r="P61" s="95" t="s">
        <v>291</v>
      </c>
    </row>
    <row r="62" spans="1:16" ht="28.5" x14ac:dyDescent="0.25">
      <c r="A62" s="34">
        <v>7</v>
      </c>
      <c r="B62" s="35" t="s">
        <v>204</v>
      </c>
      <c r="C62" s="35" t="s">
        <v>121</v>
      </c>
      <c r="D62" s="35" t="s">
        <v>120</v>
      </c>
      <c r="E62" s="35" t="s">
        <v>197</v>
      </c>
      <c r="F62" s="35" t="s">
        <v>72</v>
      </c>
      <c r="G62" s="86" t="s">
        <v>51</v>
      </c>
      <c r="H62" s="36">
        <v>1</v>
      </c>
      <c r="I62" s="36">
        <v>1</v>
      </c>
      <c r="J62" s="36">
        <v>5</v>
      </c>
      <c r="K62" s="36">
        <v>5</v>
      </c>
      <c r="L62" s="37">
        <v>2</v>
      </c>
      <c r="M62" s="38" t="s">
        <v>2</v>
      </c>
      <c r="N62" s="38" t="s">
        <v>3</v>
      </c>
      <c r="O62" s="35" t="s">
        <v>273</v>
      </c>
      <c r="P62" s="95" t="s">
        <v>291</v>
      </c>
    </row>
    <row r="63" spans="1:16" ht="28.5" x14ac:dyDescent="0.25">
      <c r="A63" s="34">
        <v>7</v>
      </c>
      <c r="B63" s="35" t="s">
        <v>205</v>
      </c>
      <c r="C63" s="35" t="s">
        <v>114</v>
      </c>
      <c r="D63" s="35" t="s">
        <v>115</v>
      </c>
      <c r="E63" s="35" t="s">
        <v>200</v>
      </c>
      <c r="F63" s="35" t="s">
        <v>230</v>
      </c>
      <c r="G63" s="86" t="s">
        <v>51</v>
      </c>
      <c r="H63" s="36">
        <v>0</v>
      </c>
      <c r="I63" s="36">
        <v>1</v>
      </c>
      <c r="J63" s="36">
        <v>0</v>
      </c>
      <c r="K63" s="36">
        <v>5</v>
      </c>
      <c r="L63" s="37">
        <v>0</v>
      </c>
      <c r="M63" s="38" t="s">
        <v>59</v>
      </c>
      <c r="N63" s="38" t="s">
        <v>3</v>
      </c>
      <c r="O63" s="35" t="s">
        <v>274</v>
      </c>
      <c r="P63" s="95" t="s">
        <v>291</v>
      </c>
    </row>
    <row r="64" spans="1:16" ht="28.5" x14ac:dyDescent="0.25">
      <c r="A64" s="34">
        <v>7</v>
      </c>
      <c r="B64" s="35" t="s">
        <v>206</v>
      </c>
      <c r="C64" s="35" t="s">
        <v>71</v>
      </c>
      <c r="D64" s="35" t="s">
        <v>84</v>
      </c>
      <c r="E64" s="35"/>
      <c r="F64" s="35" t="s">
        <v>72</v>
      </c>
      <c r="G64" s="86" t="s">
        <v>51</v>
      </c>
      <c r="H64" s="36">
        <v>0</v>
      </c>
      <c r="I64" s="36">
        <v>1</v>
      </c>
      <c r="J64" s="36">
        <v>0</v>
      </c>
      <c r="K64" s="36">
        <v>5</v>
      </c>
      <c r="L64" s="37">
        <v>2</v>
      </c>
      <c r="M64" s="38" t="s">
        <v>5</v>
      </c>
      <c r="N64" s="38" t="s">
        <v>3</v>
      </c>
      <c r="O64" s="35"/>
      <c r="P64" s="95" t="s">
        <v>291</v>
      </c>
    </row>
    <row r="65" spans="1:16" ht="28.5" x14ac:dyDescent="0.25">
      <c r="A65" s="34">
        <v>7</v>
      </c>
      <c r="B65" s="35" t="s">
        <v>75</v>
      </c>
      <c r="C65" s="35" t="s">
        <v>288</v>
      </c>
      <c r="D65" s="35" t="s">
        <v>138</v>
      </c>
      <c r="E65" s="35" t="s">
        <v>221</v>
      </c>
      <c r="F65" s="35" t="s">
        <v>53</v>
      </c>
      <c r="G65" s="86" t="s">
        <v>51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  <c r="M65" s="38" t="s">
        <v>159</v>
      </c>
      <c r="N65" s="38" t="s">
        <v>3</v>
      </c>
      <c r="O65" s="35"/>
      <c r="P65" s="95" t="s">
        <v>291</v>
      </c>
    </row>
    <row r="66" spans="1:16" x14ac:dyDescent="0.25">
      <c r="A66" s="52"/>
      <c r="B66" s="53"/>
      <c r="C66" s="53"/>
      <c r="D66" s="53"/>
      <c r="E66" s="53"/>
      <c r="F66" s="53"/>
      <c r="G66" s="90"/>
      <c r="H66" s="54">
        <f>SUM(H58:H65)</f>
        <v>1</v>
      </c>
      <c r="I66" s="54">
        <f t="shared" ref="I66:L66" si="6">SUM(I58:I65)</f>
        <v>10</v>
      </c>
      <c r="J66" s="54">
        <f t="shared" si="6"/>
        <v>5</v>
      </c>
      <c r="K66" s="54">
        <f t="shared" si="6"/>
        <v>47</v>
      </c>
      <c r="L66" s="54">
        <f t="shared" si="6"/>
        <v>12</v>
      </c>
      <c r="M66" s="55"/>
      <c r="N66" s="55"/>
      <c r="O66" s="53"/>
      <c r="P66" s="95" t="s">
        <v>291</v>
      </c>
    </row>
    <row r="67" spans="1:16" ht="25.5" x14ac:dyDescent="0.25">
      <c r="A67" s="52"/>
      <c r="B67" s="53"/>
      <c r="C67" s="53"/>
      <c r="D67" s="53"/>
      <c r="E67" s="53"/>
      <c r="F67" s="53"/>
      <c r="G67" s="88" t="s">
        <v>18</v>
      </c>
      <c r="H67" s="102">
        <f>SUM(H66:I66)*14</f>
        <v>154</v>
      </c>
      <c r="I67" s="102"/>
      <c r="J67" s="98">
        <f>SUM(J66:K66)</f>
        <v>52</v>
      </c>
      <c r="K67" s="99"/>
      <c r="L67" s="54"/>
      <c r="M67" s="55"/>
      <c r="N67" s="55"/>
      <c r="O67" s="53"/>
      <c r="P67" s="95" t="s">
        <v>291</v>
      </c>
    </row>
    <row r="68" spans="1:16" ht="28.5" x14ac:dyDescent="0.25">
      <c r="A68" s="44">
        <v>8</v>
      </c>
      <c r="B68" s="45" t="s">
        <v>225</v>
      </c>
      <c r="C68" s="45" t="s">
        <v>275</v>
      </c>
      <c r="D68" s="45" t="s">
        <v>82</v>
      </c>
      <c r="E68" s="45" t="s">
        <v>226</v>
      </c>
      <c r="F68" s="45" t="s">
        <v>53</v>
      </c>
      <c r="G68" s="89" t="s">
        <v>51</v>
      </c>
      <c r="H68" s="46">
        <v>1</v>
      </c>
      <c r="I68" s="46">
        <v>1</v>
      </c>
      <c r="J68" s="46">
        <v>5</v>
      </c>
      <c r="K68" s="46">
        <v>5</v>
      </c>
      <c r="L68" s="47">
        <v>2</v>
      </c>
      <c r="M68" s="48" t="s">
        <v>5</v>
      </c>
      <c r="N68" s="48" t="s">
        <v>3</v>
      </c>
      <c r="O68" s="45" t="s">
        <v>276</v>
      </c>
      <c r="P68" s="95" t="s">
        <v>291</v>
      </c>
    </row>
    <row r="69" spans="1:16" ht="28.5" x14ac:dyDescent="0.25">
      <c r="A69" s="44">
        <v>8</v>
      </c>
      <c r="B69" s="45" t="s">
        <v>207</v>
      </c>
      <c r="C69" s="45" t="s">
        <v>60</v>
      </c>
      <c r="D69" s="45" t="s">
        <v>61</v>
      </c>
      <c r="E69" s="45"/>
      <c r="F69" s="45" t="s">
        <v>72</v>
      </c>
      <c r="G69" s="89" t="s">
        <v>51</v>
      </c>
      <c r="H69" s="46">
        <v>0</v>
      </c>
      <c r="I69" s="46">
        <v>1</v>
      </c>
      <c r="J69" s="46">
        <v>0</v>
      </c>
      <c r="K69" s="46">
        <v>5</v>
      </c>
      <c r="L69" s="47">
        <v>2</v>
      </c>
      <c r="M69" s="48" t="s">
        <v>5</v>
      </c>
      <c r="N69" s="48" t="s">
        <v>3</v>
      </c>
      <c r="O69" s="45" t="s">
        <v>277</v>
      </c>
      <c r="P69" s="95" t="s">
        <v>291</v>
      </c>
    </row>
    <row r="70" spans="1:16" ht="28.5" x14ac:dyDescent="0.25">
      <c r="A70" s="44">
        <v>8</v>
      </c>
      <c r="B70" s="45" t="s">
        <v>208</v>
      </c>
      <c r="C70" s="45" t="s">
        <v>135</v>
      </c>
      <c r="D70" s="45" t="s">
        <v>134</v>
      </c>
      <c r="E70" s="45"/>
      <c r="F70" s="45" t="s">
        <v>230</v>
      </c>
      <c r="G70" s="89" t="s">
        <v>51</v>
      </c>
      <c r="H70" s="46">
        <v>0</v>
      </c>
      <c r="I70" s="46">
        <v>2</v>
      </c>
      <c r="J70" s="46">
        <v>0</v>
      </c>
      <c r="K70" s="46">
        <v>9</v>
      </c>
      <c r="L70" s="47">
        <v>2</v>
      </c>
      <c r="M70" s="48" t="s">
        <v>5</v>
      </c>
      <c r="N70" s="48" t="s">
        <v>3</v>
      </c>
      <c r="O70" s="45" t="s">
        <v>278</v>
      </c>
      <c r="P70" s="95" t="s">
        <v>291</v>
      </c>
    </row>
    <row r="71" spans="1:16" ht="28.5" x14ac:dyDescent="0.25">
      <c r="A71" s="44">
        <v>8</v>
      </c>
      <c r="B71" s="45" t="s">
        <v>209</v>
      </c>
      <c r="C71" s="45" t="s">
        <v>129</v>
      </c>
      <c r="D71" s="45" t="s">
        <v>128</v>
      </c>
      <c r="E71" s="45" t="s">
        <v>202</v>
      </c>
      <c r="F71" s="45" t="s">
        <v>64</v>
      </c>
      <c r="G71" s="89" t="s">
        <v>51</v>
      </c>
      <c r="H71" s="46">
        <v>1</v>
      </c>
      <c r="I71" s="46">
        <v>1</v>
      </c>
      <c r="J71" s="46">
        <v>5</v>
      </c>
      <c r="K71" s="46">
        <v>5</v>
      </c>
      <c r="L71" s="47">
        <v>2</v>
      </c>
      <c r="M71" s="48" t="s">
        <v>2</v>
      </c>
      <c r="N71" s="48" t="s">
        <v>3</v>
      </c>
      <c r="O71" s="45" t="s">
        <v>279</v>
      </c>
      <c r="P71" s="95" t="s">
        <v>291</v>
      </c>
    </row>
    <row r="72" spans="1:16" ht="28.5" x14ac:dyDescent="0.25">
      <c r="A72" s="44">
        <v>8</v>
      </c>
      <c r="B72" s="45" t="s">
        <v>210</v>
      </c>
      <c r="C72" s="45" t="s">
        <v>147</v>
      </c>
      <c r="D72" s="45" t="s">
        <v>149</v>
      </c>
      <c r="E72" s="45" t="s">
        <v>203</v>
      </c>
      <c r="F72" s="45" t="s">
        <v>55</v>
      </c>
      <c r="G72" s="89" t="s">
        <v>51</v>
      </c>
      <c r="H72" s="46">
        <v>1</v>
      </c>
      <c r="I72" s="46">
        <v>1</v>
      </c>
      <c r="J72" s="46">
        <v>5</v>
      </c>
      <c r="K72" s="46">
        <v>5</v>
      </c>
      <c r="L72" s="47">
        <v>2</v>
      </c>
      <c r="M72" s="48" t="s">
        <v>2</v>
      </c>
      <c r="N72" s="48" t="s">
        <v>3</v>
      </c>
      <c r="O72" s="45" t="s">
        <v>280</v>
      </c>
      <c r="P72" s="95" t="s">
        <v>291</v>
      </c>
    </row>
    <row r="73" spans="1:16" ht="28.5" x14ac:dyDescent="0.25">
      <c r="A73" s="44">
        <v>8</v>
      </c>
      <c r="B73" s="45" t="s">
        <v>211</v>
      </c>
      <c r="C73" s="45" t="s">
        <v>144</v>
      </c>
      <c r="D73" s="45" t="s">
        <v>145</v>
      </c>
      <c r="E73" s="45" t="s">
        <v>201</v>
      </c>
      <c r="F73" s="45" t="s">
        <v>87</v>
      </c>
      <c r="G73" s="89" t="s">
        <v>51</v>
      </c>
      <c r="H73" s="46">
        <v>0</v>
      </c>
      <c r="I73" s="46">
        <v>1</v>
      </c>
      <c r="J73" s="46">
        <v>0</v>
      </c>
      <c r="K73" s="46">
        <v>5</v>
      </c>
      <c r="L73" s="47">
        <v>2</v>
      </c>
      <c r="M73" s="48" t="s">
        <v>5</v>
      </c>
      <c r="N73" s="48" t="s">
        <v>3</v>
      </c>
      <c r="O73" s="45" t="s">
        <v>281</v>
      </c>
      <c r="P73" s="95" t="s">
        <v>291</v>
      </c>
    </row>
    <row r="74" spans="1:16" ht="28.5" x14ac:dyDescent="0.25">
      <c r="A74" s="44">
        <v>8</v>
      </c>
      <c r="B74" s="45" t="s">
        <v>212</v>
      </c>
      <c r="C74" s="45" t="s">
        <v>124</v>
      </c>
      <c r="D74" s="45" t="s">
        <v>125</v>
      </c>
      <c r="E74" s="45" t="s">
        <v>205</v>
      </c>
      <c r="F74" s="45" t="s">
        <v>230</v>
      </c>
      <c r="G74" s="89" t="s">
        <v>51</v>
      </c>
      <c r="H74" s="46">
        <v>0</v>
      </c>
      <c r="I74" s="46">
        <v>1</v>
      </c>
      <c r="J74" s="46">
        <v>0</v>
      </c>
      <c r="K74" s="46">
        <v>5</v>
      </c>
      <c r="L74" s="47">
        <v>0</v>
      </c>
      <c r="M74" s="48" t="s">
        <v>59</v>
      </c>
      <c r="N74" s="48" t="s">
        <v>3</v>
      </c>
      <c r="O74" s="45" t="s">
        <v>282</v>
      </c>
      <c r="P74" s="95" t="s">
        <v>291</v>
      </c>
    </row>
    <row r="75" spans="1:16" ht="28.5" x14ac:dyDescent="0.25">
      <c r="A75" s="44">
        <v>8</v>
      </c>
      <c r="B75" s="45" t="s">
        <v>76</v>
      </c>
      <c r="C75" s="45" t="s">
        <v>289</v>
      </c>
      <c r="D75" s="45" t="s">
        <v>146</v>
      </c>
      <c r="E75" s="45" t="s">
        <v>75</v>
      </c>
      <c r="F75" s="45" t="s">
        <v>53</v>
      </c>
      <c r="G75" s="89" t="s">
        <v>51</v>
      </c>
      <c r="H75" s="46">
        <v>0</v>
      </c>
      <c r="I75" s="46">
        <v>0</v>
      </c>
      <c r="J75" s="46">
        <v>0</v>
      </c>
      <c r="K75" s="46">
        <v>0</v>
      </c>
      <c r="L75" s="47">
        <v>0</v>
      </c>
      <c r="M75" s="48" t="s">
        <v>159</v>
      </c>
      <c r="N75" s="48" t="s">
        <v>3</v>
      </c>
      <c r="O75" s="45"/>
      <c r="P75" s="95" t="s">
        <v>291</v>
      </c>
    </row>
    <row r="76" spans="1:16" s="82" customFormat="1" x14ac:dyDescent="0.25">
      <c r="A76" s="39"/>
      <c r="B76" s="40"/>
      <c r="C76" s="40"/>
      <c r="D76" s="40"/>
      <c r="E76" s="40"/>
      <c r="F76" s="40"/>
      <c r="G76" s="87"/>
      <c r="H76" s="41">
        <f>SUM(H68:H75)</f>
        <v>3</v>
      </c>
      <c r="I76" s="41">
        <f t="shared" ref="I76:L76" si="7">SUM(I68:I75)</f>
        <v>8</v>
      </c>
      <c r="J76" s="41">
        <f t="shared" si="7"/>
        <v>15</v>
      </c>
      <c r="K76" s="41">
        <f t="shared" si="7"/>
        <v>39</v>
      </c>
      <c r="L76" s="41">
        <f t="shared" si="7"/>
        <v>12</v>
      </c>
      <c r="M76" s="42"/>
      <c r="N76" s="42"/>
      <c r="O76" s="40"/>
      <c r="P76" s="95" t="s">
        <v>291</v>
      </c>
    </row>
    <row r="77" spans="1:16" s="82" customFormat="1" ht="25.5" x14ac:dyDescent="0.25">
      <c r="A77" s="39"/>
      <c r="B77" s="40"/>
      <c r="C77" s="40"/>
      <c r="D77" s="40"/>
      <c r="E77" s="40"/>
      <c r="F77" s="40"/>
      <c r="G77" s="88" t="s">
        <v>18</v>
      </c>
      <c r="H77" s="98">
        <f>SUM(H76:I76)*14</f>
        <v>154</v>
      </c>
      <c r="I77" s="99"/>
      <c r="J77" s="98">
        <f>SUM(J75:K76)</f>
        <v>54</v>
      </c>
      <c r="K77" s="99"/>
      <c r="L77" s="41"/>
      <c r="M77" s="42"/>
      <c r="N77" s="42"/>
      <c r="O77" s="40"/>
      <c r="P77" s="95" t="s">
        <v>291</v>
      </c>
    </row>
    <row r="78" spans="1:16" ht="28.5" x14ac:dyDescent="0.25">
      <c r="A78" s="34">
        <v>9</v>
      </c>
      <c r="B78" s="35" t="s">
        <v>227</v>
      </c>
      <c r="C78" s="35" t="s">
        <v>44</v>
      </c>
      <c r="D78" s="35" t="s">
        <v>70</v>
      </c>
      <c r="E78" s="35"/>
      <c r="F78" s="35" t="s">
        <v>64</v>
      </c>
      <c r="G78" s="86" t="s">
        <v>51</v>
      </c>
      <c r="H78" s="36">
        <v>2</v>
      </c>
      <c r="I78" s="36">
        <v>0</v>
      </c>
      <c r="J78" s="36">
        <v>9</v>
      </c>
      <c r="K78" s="36">
        <v>0</v>
      </c>
      <c r="L78" s="37">
        <v>3</v>
      </c>
      <c r="M78" s="38" t="s">
        <v>2</v>
      </c>
      <c r="N78" s="38" t="s">
        <v>3</v>
      </c>
      <c r="O78" s="35" t="s">
        <v>283</v>
      </c>
      <c r="P78" s="95" t="s">
        <v>291</v>
      </c>
    </row>
    <row r="79" spans="1:16" ht="28.5" x14ac:dyDescent="0.25">
      <c r="A79" s="34">
        <v>9</v>
      </c>
      <c r="B79" s="35" t="s">
        <v>213</v>
      </c>
      <c r="C79" s="35" t="s">
        <v>142</v>
      </c>
      <c r="D79" s="35" t="s">
        <v>143</v>
      </c>
      <c r="E79" s="35" t="s">
        <v>208</v>
      </c>
      <c r="F79" s="35" t="s">
        <v>230</v>
      </c>
      <c r="G79" s="86" t="s">
        <v>51</v>
      </c>
      <c r="H79" s="36">
        <v>1</v>
      </c>
      <c r="I79" s="36">
        <v>1</v>
      </c>
      <c r="J79" s="36">
        <v>5</v>
      </c>
      <c r="K79" s="36">
        <v>5</v>
      </c>
      <c r="L79" s="37">
        <v>2</v>
      </c>
      <c r="M79" s="38" t="s">
        <v>2</v>
      </c>
      <c r="N79" s="38" t="s">
        <v>3</v>
      </c>
      <c r="O79" s="35" t="s">
        <v>284</v>
      </c>
      <c r="P79" s="95" t="s">
        <v>291</v>
      </c>
    </row>
    <row r="80" spans="1:16" ht="28.5" x14ac:dyDescent="0.25">
      <c r="A80" s="34">
        <v>9</v>
      </c>
      <c r="B80" s="35" t="s">
        <v>214</v>
      </c>
      <c r="C80" s="35" t="s">
        <v>297</v>
      </c>
      <c r="D80" s="35" t="s">
        <v>287</v>
      </c>
      <c r="E80" s="35"/>
      <c r="F80" s="35" t="s">
        <v>55</v>
      </c>
      <c r="G80" s="86" t="s">
        <v>51</v>
      </c>
      <c r="H80" s="36">
        <v>0</v>
      </c>
      <c r="I80" s="36">
        <v>2</v>
      </c>
      <c r="J80" s="36">
        <v>0</v>
      </c>
      <c r="K80" s="36">
        <v>9</v>
      </c>
      <c r="L80" s="37">
        <v>2</v>
      </c>
      <c r="M80" s="38" t="s">
        <v>5</v>
      </c>
      <c r="N80" s="38" t="s">
        <v>3</v>
      </c>
      <c r="O80" s="35" t="s">
        <v>285</v>
      </c>
      <c r="P80" s="95" t="s">
        <v>291</v>
      </c>
    </row>
    <row r="81" spans="1:16" ht="28.5" x14ac:dyDescent="0.25">
      <c r="A81" s="34">
        <v>9</v>
      </c>
      <c r="B81" s="35" t="s">
        <v>215</v>
      </c>
      <c r="C81" s="35" t="s">
        <v>48</v>
      </c>
      <c r="D81" s="35" t="s">
        <v>73</v>
      </c>
      <c r="E81" s="35"/>
      <c r="F81" s="35" t="s">
        <v>87</v>
      </c>
      <c r="G81" s="86" t="s">
        <v>51</v>
      </c>
      <c r="H81" s="36">
        <v>0</v>
      </c>
      <c r="I81" s="36">
        <v>2</v>
      </c>
      <c r="J81" s="36">
        <v>0</v>
      </c>
      <c r="K81" s="36">
        <v>9</v>
      </c>
      <c r="L81" s="37">
        <v>2</v>
      </c>
      <c r="M81" s="38" t="s">
        <v>5</v>
      </c>
      <c r="N81" s="38" t="s">
        <v>3</v>
      </c>
      <c r="O81" s="35"/>
      <c r="P81" s="95" t="s">
        <v>291</v>
      </c>
    </row>
    <row r="82" spans="1:16" ht="28.5" x14ac:dyDescent="0.25">
      <c r="A82" s="34">
        <v>9</v>
      </c>
      <c r="B82" s="35" t="s">
        <v>216</v>
      </c>
      <c r="C82" s="35" t="s">
        <v>169</v>
      </c>
      <c r="D82" s="35" t="s">
        <v>173</v>
      </c>
      <c r="E82" s="35"/>
      <c r="F82" s="35" t="s">
        <v>174</v>
      </c>
      <c r="G82" s="86" t="s">
        <v>51</v>
      </c>
      <c r="H82" s="36">
        <v>0</v>
      </c>
      <c r="I82" s="36">
        <v>2</v>
      </c>
      <c r="J82" s="36">
        <v>0</v>
      </c>
      <c r="K82" s="36">
        <v>9</v>
      </c>
      <c r="L82" s="37">
        <v>3</v>
      </c>
      <c r="M82" s="38" t="s">
        <v>2</v>
      </c>
      <c r="N82" s="38" t="s">
        <v>3</v>
      </c>
      <c r="O82" s="35"/>
      <c r="P82" s="95" t="s">
        <v>291</v>
      </c>
    </row>
    <row r="83" spans="1:16" ht="28.5" x14ac:dyDescent="0.25">
      <c r="A83" s="50">
        <v>9</v>
      </c>
      <c r="B83" s="35" t="s">
        <v>217</v>
      </c>
      <c r="C83" s="35" t="s">
        <v>153</v>
      </c>
      <c r="D83" s="35" t="s">
        <v>154</v>
      </c>
      <c r="E83" s="35" t="s">
        <v>212</v>
      </c>
      <c r="F83" s="35" t="s">
        <v>230</v>
      </c>
      <c r="G83" s="86" t="s">
        <v>51</v>
      </c>
      <c r="H83" s="36">
        <v>0</v>
      </c>
      <c r="I83" s="36">
        <v>1</v>
      </c>
      <c r="J83" s="36">
        <v>0</v>
      </c>
      <c r="K83" s="36">
        <v>5</v>
      </c>
      <c r="L83" s="37">
        <v>0</v>
      </c>
      <c r="M83" s="38" t="s">
        <v>59</v>
      </c>
      <c r="N83" s="38" t="s">
        <v>3</v>
      </c>
      <c r="O83" s="35" t="s">
        <v>286</v>
      </c>
      <c r="P83" s="95" t="s">
        <v>291</v>
      </c>
    </row>
    <row r="84" spans="1:16" ht="28.5" x14ac:dyDescent="0.25">
      <c r="A84" s="34">
        <v>9</v>
      </c>
      <c r="B84" s="35" t="s">
        <v>77</v>
      </c>
      <c r="C84" s="35" t="s">
        <v>290</v>
      </c>
      <c r="D84" s="35" t="s">
        <v>151</v>
      </c>
      <c r="E84" s="35" t="s">
        <v>76</v>
      </c>
      <c r="F84" s="35" t="s">
        <v>53</v>
      </c>
      <c r="G84" s="86" t="s">
        <v>51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  <c r="M84" s="38" t="s">
        <v>159</v>
      </c>
      <c r="N84" s="38" t="s">
        <v>3</v>
      </c>
      <c r="O84" s="35"/>
      <c r="P84" s="95" t="s">
        <v>291</v>
      </c>
    </row>
    <row r="85" spans="1:16" ht="28.5" x14ac:dyDescent="0.25">
      <c r="A85" s="34">
        <v>9</v>
      </c>
      <c r="B85" s="35" t="s">
        <v>85</v>
      </c>
      <c r="C85" s="35" t="s">
        <v>29</v>
      </c>
      <c r="D85" s="35" t="s">
        <v>34</v>
      </c>
      <c r="E85" s="35" t="s">
        <v>228</v>
      </c>
      <c r="F85" s="35" t="s">
        <v>53</v>
      </c>
      <c r="G85" s="86" t="s">
        <v>51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  <c r="M85" s="38" t="s">
        <v>30</v>
      </c>
      <c r="N85" s="38" t="s">
        <v>3</v>
      </c>
      <c r="O85" s="35"/>
      <c r="P85" s="95" t="s">
        <v>291</v>
      </c>
    </row>
    <row r="86" spans="1:16" x14ac:dyDescent="0.25">
      <c r="A86" s="52"/>
      <c r="B86" s="53"/>
      <c r="C86" s="53"/>
      <c r="D86" s="53"/>
      <c r="E86" s="53"/>
      <c r="F86" s="53"/>
      <c r="G86" s="90"/>
      <c r="H86" s="54">
        <f>SUM(H78:H85)</f>
        <v>3</v>
      </c>
      <c r="I86" s="54">
        <f t="shared" ref="I86:L86" si="8">SUM(I78:I85)</f>
        <v>8</v>
      </c>
      <c r="J86" s="54">
        <f t="shared" si="8"/>
        <v>14</v>
      </c>
      <c r="K86" s="54">
        <f t="shared" si="8"/>
        <v>37</v>
      </c>
      <c r="L86" s="54">
        <f t="shared" si="8"/>
        <v>12</v>
      </c>
      <c r="M86" s="55"/>
      <c r="N86" s="55"/>
      <c r="O86" s="53"/>
      <c r="P86" s="95" t="s">
        <v>291</v>
      </c>
    </row>
    <row r="87" spans="1:16" ht="25.5" x14ac:dyDescent="0.25">
      <c r="A87" s="52"/>
      <c r="B87" s="53"/>
      <c r="C87" s="53"/>
      <c r="D87" s="53"/>
      <c r="E87" s="53"/>
      <c r="F87" s="53"/>
      <c r="G87" s="88" t="s">
        <v>18</v>
      </c>
      <c r="H87" s="102">
        <f>SUM(H86:I86)*14</f>
        <v>154</v>
      </c>
      <c r="I87" s="102"/>
      <c r="J87" s="98">
        <f>SUM(J86:K86)</f>
        <v>51</v>
      </c>
      <c r="K87" s="99"/>
      <c r="L87" s="54"/>
      <c r="M87" s="55"/>
      <c r="N87" s="55"/>
      <c r="O87" s="53"/>
      <c r="P87" s="95" t="s">
        <v>291</v>
      </c>
    </row>
    <row r="88" spans="1:16" ht="28.5" x14ac:dyDescent="0.25">
      <c r="A88" s="44">
        <v>10</v>
      </c>
      <c r="B88" s="49" t="s">
        <v>86</v>
      </c>
      <c r="C88" s="45" t="s">
        <v>27</v>
      </c>
      <c r="D88" s="45" t="s">
        <v>28</v>
      </c>
      <c r="E88" s="45" t="s">
        <v>77</v>
      </c>
      <c r="F88" s="45" t="s">
        <v>53</v>
      </c>
      <c r="G88" s="89" t="s">
        <v>51</v>
      </c>
      <c r="H88" s="46">
        <v>0</v>
      </c>
      <c r="I88" s="46">
        <v>0</v>
      </c>
      <c r="J88" s="46">
        <v>0</v>
      </c>
      <c r="K88" s="46">
        <v>0</v>
      </c>
      <c r="L88" s="47">
        <v>4</v>
      </c>
      <c r="M88" s="48" t="s">
        <v>5</v>
      </c>
      <c r="N88" s="48" t="s">
        <v>3</v>
      </c>
      <c r="O88" s="45"/>
      <c r="P88" s="95" t="s">
        <v>291</v>
      </c>
    </row>
    <row r="89" spans="1:16" s="82" customFormat="1" x14ac:dyDescent="0.25">
      <c r="A89" s="52"/>
      <c r="B89" s="53"/>
      <c r="C89" s="53"/>
      <c r="D89" s="53"/>
      <c r="E89" s="53"/>
      <c r="F89" s="53"/>
      <c r="G89" s="90"/>
      <c r="H89" s="56">
        <f>SUM(H88:H88)</f>
        <v>0</v>
      </c>
      <c r="I89" s="56">
        <f>SUM(I88:I88)</f>
        <v>0</v>
      </c>
      <c r="J89" s="41">
        <f>SUM(J88:J88)</f>
        <v>0</v>
      </c>
      <c r="K89" s="41">
        <f>SUM(K88:K88)</f>
        <v>0</v>
      </c>
      <c r="L89" s="56">
        <f>SUM(L88:L88)</f>
        <v>4</v>
      </c>
      <c r="M89" s="55"/>
      <c r="N89" s="55"/>
      <c r="O89" s="53"/>
      <c r="P89" s="95" t="s">
        <v>291</v>
      </c>
    </row>
    <row r="90" spans="1:16" s="82" customFormat="1" ht="25.5" x14ac:dyDescent="0.25">
      <c r="A90" s="63"/>
      <c r="B90" s="64"/>
      <c r="C90" s="64"/>
      <c r="D90" s="64"/>
      <c r="E90" s="64"/>
      <c r="F90" s="64"/>
      <c r="G90" s="91" t="s">
        <v>18</v>
      </c>
      <c r="H90" s="103">
        <f>SUM(H89:I89)*14</f>
        <v>0</v>
      </c>
      <c r="I90" s="103"/>
      <c r="J90" s="100">
        <f>SUM(J89:K89)</f>
        <v>0</v>
      </c>
      <c r="K90" s="101"/>
      <c r="L90" s="65"/>
      <c r="M90" s="66"/>
      <c r="N90" s="66"/>
      <c r="O90" s="64"/>
      <c r="P90" s="96"/>
    </row>
    <row r="91" spans="1:16" s="82" customFormat="1" x14ac:dyDescent="0.25">
      <c r="A91" s="67"/>
      <c r="B91" s="68"/>
      <c r="C91" s="68"/>
      <c r="D91" s="68"/>
      <c r="E91" s="68"/>
      <c r="F91" s="68"/>
      <c r="G91" s="92"/>
      <c r="H91" s="69"/>
      <c r="I91" s="69"/>
      <c r="J91" s="69"/>
      <c r="K91" s="69"/>
      <c r="L91" s="70"/>
      <c r="M91" s="71"/>
      <c r="N91" s="71"/>
      <c r="O91" s="72"/>
      <c r="P91" s="96"/>
    </row>
    <row r="92" spans="1:16" s="83" customFormat="1" x14ac:dyDescent="0.25">
      <c r="A92" s="73" t="s">
        <v>35</v>
      </c>
      <c r="B92" s="74"/>
      <c r="C92" s="74"/>
      <c r="D92" s="74"/>
      <c r="E92" s="74"/>
      <c r="F92" s="74"/>
      <c r="G92" s="93"/>
      <c r="H92" s="75"/>
      <c r="I92" s="75"/>
      <c r="J92" s="75"/>
      <c r="K92" s="75"/>
      <c r="L92" s="76"/>
      <c r="M92" s="77"/>
      <c r="N92" s="77"/>
      <c r="O92" s="78"/>
      <c r="P92" s="97"/>
    </row>
    <row r="93" spans="1:16" s="84" customFormat="1" ht="28.5" x14ac:dyDescent="0.25">
      <c r="A93" s="57">
        <v>1</v>
      </c>
      <c r="B93" s="58" t="s">
        <v>78</v>
      </c>
      <c r="C93" s="59" t="s">
        <v>232</v>
      </c>
      <c r="D93" s="59" t="s">
        <v>293</v>
      </c>
      <c r="E93" s="58"/>
      <c r="F93" s="58" t="s">
        <v>87</v>
      </c>
      <c r="G93" s="62" t="s">
        <v>51</v>
      </c>
      <c r="H93" s="60">
        <v>0</v>
      </c>
      <c r="I93" s="60">
        <v>2</v>
      </c>
      <c r="J93" s="60">
        <v>0</v>
      </c>
      <c r="K93" s="60">
        <v>9</v>
      </c>
      <c r="L93" s="61">
        <v>2</v>
      </c>
      <c r="M93" s="62" t="s">
        <v>5</v>
      </c>
      <c r="N93" s="62" t="s">
        <v>160</v>
      </c>
      <c r="O93" s="62"/>
      <c r="P93" s="94"/>
    </row>
    <row r="94" spans="1:16" s="84" customFormat="1" ht="28.5" x14ac:dyDescent="0.25">
      <c r="A94" s="57">
        <v>2</v>
      </c>
      <c r="B94" s="58" t="s">
        <v>79</v>
      </c>
      <c r="C94" s="59" t="s">
        <v>233</v>
      </c>
      <c r="D94" s="59" t="s">
        <v>294</v>
      </c>
      <c r="E94" s="58"/>
      <c r="F94" s="58" t="s">
        <v>58</v>
      </c>
      <c r="G94" s="62" t="s">
        <v>51</v>
      </c>
      <c r="H94" s="60">
        <v>0</v>
      </c>
      <c r="I94" s="60">
        <v>2</v>
      </c>
      <c r="J94" s="60">
        <v>0</v>
      </c>
      <c r="K94" s="60">
        <v>9</v>
      </c>
      <c r="L94" s="61">
        <v>2</v>
      </c>
      <c r="M94" s="62" t="s">
        <v>5</v>
      </c>
      <c r="N94" s="62" t="s">
        <v>160</v>
      </c>
      <c r="O94" s="62"/>
      <c r="P94" s="94"/>
    </row>
    <row r="95" spans="1:16" s="84" customFormat="1" ht="28.5" x14ac:dyDescent="0.25">
      <c r="A95" s="57">
        <v>7</v>
      </c>
      <c r="B95" s="58" t="s">
        <v>80</v>
      </c>
      <c r="C95" s="59" t="s">
        <v>234</v>
      </c>
      <c r="D95" s="59" t="s">
        <v>296</v>
      </c>
      <c r="E95" s="58"/>
      <c r="F95" s="58" t="s">
        <v>64</v>
      </c>
      <c r="G95" s="62" t="s">
        <v>51</v>
      </c>
      <c r="H95" s="60">
        <v>0</v>
      </c>
      <c r="I95" s="60">
        <v>2</v>
      </c>
      <c r="J95" s="60">
        <v>0</v>
      </c>
      <c r="K95" s="60">
        <v>9</v>
      </c>
      <c r="L95" s="61">
        <v>2</v>
      </c>
      <c r="M95" s="62" t="s">
        <v>5</v>
      </c>
      <c r="N95" s="62" t="s">
        <v>160</v>
      </c>
      <c r="O95" s="62"/>
      <c r="P95" s="94"/>
    </row>
    <row r="96" spans="1:16" s="84" customFormat="1" ht="28.5" x14ac:dyDescent="0.25">
      <c r="A96" s="57">
        <v>8</v>
      </c>
      <c r="B96" s="58" t="s">
        <v>81</v>
      </c>
      <c r="C96" s="59" t="s">
        <v>235</v>
      </c>
      <c r="D96" s="59" t="s">
        <v>292</v>
      </c>
      <c r="E96" s="58"/>
      <c r="F96" s="58" t="s">
        <v>53</v>
      </c>
      <c r="G96" s="62" t="s">
        <v>51</v>
      </c>
      <c r="H96" s="60">
        <v>1</v>
      </c>
      <c r="I96" s="60">
        <v>1</v>
      </c>
      <c r="J96" s="60">
        <v>5</v>
      </c>
      <c r="K96" s="60">
        <v>5</v>
      </c>
      <c r="L96" s="61">
        <v>2</v>
      </c>
      <c r="M96" s="62" t="s">
        <v>5</v>
      </c>
      <c r="N96" s="62" t="s">
        <v>160</v>
      </c>
      <c r="O96" s="62"/>
      <c r="P96" s="94"/>
    </row>
    <row r="97" spans="1:16" s="84" customFormat="1" ht="28.5" x14ac:dyDescent="0.25">
      <c r="A97" s="57">
        <v>9</v>
      </c>
      <c r="B97" s="58" t="s">
        <v>83</v>
      </c>
      <c r="C97" s="59" t="s">
        <v>236</v>
      </c>
      <c r="D97" s="59" t="s">
        <v>295</v>
      </c>
      <c r="E97" s="58"/>
      <c r="F97" s="58" t="s">
        <v>87</v>
      </c>
      <c r="G97" s="62" t="s">
        <v>51</v>
      </c>
      <c r="H97" s="60">
        <v>0</v>
      </c>
      <c r="I97" s="60">
        <v>2</v>
      </c>
      <c r="J97" s="60">
        <v>0</v>
      </c>
      <c r="K97" s="60">
        <v>9</v>
      </c>
      <c r="L97" s="61">
        <v>2</v>
      </c>
      <c r="M97" s="62" t="s">
        <v>5</v>
      </c>
      <c r="N97" s="62" t="s">
        <v>160</v>
      </c>
      <c r="O97" s="62"/>
      <c r="P97" s="94"/>
    </row>
  </sheetData>
  <mergeCells count="33">
    <mergeCell ref="H15:I15"/>
    <mergeCell ref="H23:I23"/>
    <mergeCell ref="O7:O8"/>
    <mergeCell ref="D7:D8"/>
    <mergeCell ref="C7:C8"/>
    <mergeCell ref="J7:K7"/>
    <mergeCell ref="J15:K15"/>
    <mergeCell ref="J23:K23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87:I87"/>
    <mergeCell ref="H90:I90"/>
    <mergeCell ref="H31:I31"/>
    <mergeCell ref="H39:I39"/>
    <mergeCell ref="H48:I48"/>
    <mergeCell ref="H57:I57"/>
    <mergeCell ref="H77:I77"/>
    <mergeCell ref="H67:I67"/>
    <mergeCell ref="J77:K77"/>
    <mergeCell ref="J87:K87"/>
    <mergeCell ref="J90:K90"/>
    <mergeCell ref="J31:K31"/>
    <mergeCell ref="J39:K39"/>
    <mergeCell ref="J48:K48"/>
    <mergeCell ref="J57:K57"/>
    <mergeCell ref="J67:K67"/>
  </mergeCells>
  <printOptions horizontalCentered="1"/>
  <pageMargins left="0.27559055118110237" right="7.874015748031496E-2" top="0.47244094488188981" bottom="0.47244094488188981" header="0" footer="0.19685039370078741"/>
  <pageSetup paperSize="9" scale="58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31" max="14" man="1"/>
    <brk id="57" max="14" man="1"/>
    <brk id="7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2022-07-25T12:36:10Z</cp:lastPrinted>
  <dcterms:created xsi:type="dcterms:W3CDTF">2016-09-01T14:49:18Z</dcterms:created>
  <dcterms:modified xsi:type="dcterms:W3CDTF">2022-07-25T12:36:21Z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