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ÖZGAZDÁSZTANÁR\újabb tanári\"/>
    </mc:Choice>
  </mc:AlternateContent>
  <bookViews>
    <workbookView xWindow="0" yWindow="0" windowWidth="28800" windowHeight="11100"/>
  </bookViews>
  <sheets>
    <sheet name="Újabb tanári 4 féléves KER-MARK" sheetId="4" r:id="rId1"/>
    <sheet name="Újabb tanári 4 féléves PSZÜ" sheetId="5" r:id="rId2"/>
  </sheets>
  <definedNames>
    <definedName name="_xlnm.Print_Titles" localSheetId="0">'Újabb tanári 4 féléves KER-MARK'!$11:$12</definedName>
    <definedName name="_xlnm.Print_Area" localSheetId="0">'Újabb tanári 4 féléves KER-MARK'!$A$1:$M$51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5" l="1"/>
  <c r="J41" i="5"/>
  <c r="H41" i="5"/>
  <c r="I31" i="5"/>
  <c r="J31" i="5"/>
  <c r="H31" i="5"/>
  <c r="I21" i="5"/>
  <c r="J21" i="5"/>
  <c r="H21" i="5"/>
  <c r="I41" i="4"/>
  <c r="J41" i="4"/>
  <c r="H41" i="4"/>
  <c r="I31" i="4"/>
  <c r="J31" i="4"/>
  <c r="H31" i="4"/>
  <c r="I21" i="4"/>
  <c r="J21" i="4"/>
  <c r="H21" i="4"/>
  <c r="J50" i="5"/>
  <c r="I50" i="5"/>
  <c r="H50" i="5"/>
  <c r="H51" i="5" s="1"/>
  <c r="J50" i="4"/>
  <c r="I50" i="4"/>
  <c r="H50" i="4"/>
  <c r="H42" i="5" l="1"/>
  <c r="H32" i="5"/>
  <c r="H22" i="5"/>
  <c r="H42" i="4"/>
  <c r="H32" i="4"/>
  <c r="H51" i="4"/>
  <c r="H22" i="4"/>
  <c r="M6" i="5"/>
  <c r="M6" i="4" l="1"/>
</calcChain>
</file>

<file path=xl/sharedStrings.xml><?xml version="1.0" encoding="utf-8"?>
<sst xmlns="http://schemas.openxmlformats.org/spreadsheetml/2006/main" count="527" uniqueCount="173">
  <si>
    <t>Tanárképzési szak:</t>
  </si>
  <si>
    <t>Közgazdásztanár (Kereskedelem-marketing)</t>
  </si>
  <si>
    <t xml:space="preserve">Szakfelelős: </t>
  </si>
  <si>
    <t xml:space="preserve">  Dr. Hegedüs László Zsigmond</t>
  </si>
  <si>
    <t>Újabb tanári szakképzettség megszerzése egy szakon</t>
  </si>
  <si>
    <t>Képzési idő:</t>
  </si>
  <si>
    <t>4 félév</t>
  </si>
  <si>
    <t>Teljesítendő kreditek:</t>
  </si>
  <si>
    <t>Levelező</t>
  </si>
  <si>
    <t>Végzettségi szint:</t>
  </si>
  <si>
    <t>mesterfokozat (MA)</t>
  </si>
  <si>
    <t>Megszerezhető szakképzettség:</t>
  </si>
  <si>
    <t>Okleveles közgazdásztanár</t>
  </si>
  <si>
    <t>Képzés óraszáma:</t>
  </si>
  <si>
    <t>Bemenetként meghatározott szakok:</t>
  </si>
  <si>
    <t xml:space="preserve">1993. évi felsőoktatási törvény szerinti, főiskolai szintű pedagógia szakos nevelő,  </t>
  </si>
  <si>
    <t>egyetemi szintű vagy főiskolai szintű, illetve mesterfokozatú tanári szakképzettség,</t>
  </si>
  <si>
    <t>gyógypedagógiai-tanári szakképzettség birtokában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</si>
  <si>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</si>
  <si>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</si>
  <si>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</si>
  <si>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</si>
  <si>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</si>
  <si>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</si>
  <si>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</si>
  <si>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</si>
  <si>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</si>
  <si>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</si>
  <si>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</si>
  <si>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</si>
  <si>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</si>
  <si>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</si>
  <si>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</si>
  <si>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RKG1104</t>
  </si>
  <si>
    <t>Mikroökonómia</t>
  </si>
  <si>
    <t>Microeconomics</t>
  </si>
  <si>
    <t>Vargáné dr. Bosnyák Ildikó</t>
  </si>
  <si>
    <t>GTI</t>
  </si>
  <si>
    <t>K</t>
  </si>
  <si>
    <t>A</t>
  </si>
  <si>
    <t>BGZ1102</t>
  </si>
  <si>
    <t>RKG1105</t>
  </si>
  <si>
    <t>Gazdasági matematika 1.</t>
  </si>
  <si>
    <t>Economic Calculus 1.</t>
  </si>
  <si>
    <t>Dr. Blahota István</t>
  </si>
  <si>
    <t>MII</t>
  </si>
  <si>
    <t>G</t>
  </si>
  <si>
    <t>RKG1103</t>
  </si>
  <si>
    <t>Szakmai informatikai rendszerek (SPSS digitális módszertan)</t>
  </si>
  <si>
    <t>Professional IT Systems (SPSS digital methodology)</t>
  </si>
  <si>
    <t>Makszim Györgyné dr. Nagy Tímea</t>
  </si>
  <si>
    <t>B</t>
  </si>
  <si>
    <t>RKG1106</t>
  </si>
  <si>
    <t>Marketing</t>
  </si>
  <si>
    <t>Dr. Magyar Zoltán</t>
  </si>
  <si>
    <t>RKG1107</t>
  </si>
  <si>
    <t>Vállalatgazdaságtan</t>
  </si>
  <si>
    <t>Business Economics</t>
  </si>
  <si>
    <t>Kozmáné Petrilla Gréta</t>
  </si>
  <si>
    <t>RKG1108</t>
  </si>
  <si>
    <t>Pénzügytan</t>
  </si>
  <si>
    <t>Basics of Finance</t>
  </si>
  <si>
    <t>Oroszné Ilcsik Bernadett</t>
  </si>
  <si>
    <t>RKG1217</t>
  </si>
  <si>
    <t>Környezet és ember</t>
  </si>
  <si>
    <t>Environment and Humans</t>
  </si>
  <si>
    <t>Dr. Kiss Ferenc</t>
  </si>
  <si>
    <t>KOI</t>
  </si>
  <si>
    <t>Féléves óraszám:</t>
  </si>
  <si>
    <t>RKG1207</t>
  </si>
  <si>
    <t>Gazdasági jog</t>
  </si>
  <si>
    <t>Business Law</t>
  </si>
  <si>
    <t>Dr. Nagy Andrea</t>
  </si>
  <si>
    <t>RKG1208</t>
  </si>
  <si>
    <t>Menedzsment 1.</t>
  </si>
  <si>
    <t>Management 1.</t>
  </si>
  <si>
    <t>Kósáné dr. Bilanics Ágnes</t>
  </si>
  <si>
    <t>RKG1209</t>
  </si>
  <si>
    <t>Makroökonómia</t>
  </si>
  <si>
    <t>Macroeconomics</t>
  </si>
  <si>
    <t>RKG1210</t>
  </si>
  <si>
    <t xml:space="preserve">Statisztika 1. </t>
  </si>
  <si>
    <t>Statistics 1.</t>
  </si>
  <si>
    <t>BGZ1203</t>
  </si>
  <si>
    <t>RKG1211</t>
  </si>
  <si>
    <t>Alkalmazott vállalatgazdaságtan</t>
  </si>
  <si>
    <t>Applied Business Economics</t>
  </si>
  <si>
    <t>Dr. Nagy Zsuzsanna</t>
  </si>
  <si>
    <t>BGZ1205</t>
  </si>
  <si>
    <t>RKG1212</t>
  </si>
  <si>
    <t>Értékesítés és kereskedelem</t>
  </si>
  <si>
    <t>Sales and Commerce</t>
  </si>
  <si>
    <t>Dr. Hegedüs László Zsigmond</t>
  </si>
  <si>
    <t>RKG8012</t>
  </si>
  <si>
    <t>Szakmódszertan 2.</t>
  </si>
  <si>
    <t>Methodology 1.</t>
  </si>
  <si>
    <t>RKG1109</t>
  </si>
  <si>
    <t>Adózás és államháztartástan</t>
  </si>
  <si>
    <t>Taxation and Public Finances</t>
  </si>
  <si>
    <t>Havay Dóra Anna</t>
  </si>
  <si>
    <t>BAI0113</t>
  </si>
  <si>
    <t>RKG1110</t>
  </si>
  <si>
    <t>Statisztika 2.</t>
  </si>
  <si>
    <t>Statistics 2.</t>
  </si>
  <si>
    <t>BGZ1103</t>
  </si>
  <si>
    <t>RKG1111</t>
  </si>
  <si>
    <t>Számvitel 1.</t>
  </si>
  <si>
    <t>Accounting 1.</t>
  </si>
  <si>
    <t>Lábas István</t>
  </si>
  <si>
    <t>BGZ1104</t>
  </si>
  <si>
    <t>RKG1112</t>
  </si>
  <si>
    <t>Gazdasági informatika</t>
  </si>
  <si>
    <t>Business Informatics (ITC)</t>
  </si>
  <si>
    <t>Dr. Szabóné dr. Berta Olga</t>
  </si>
  <si>
    <t>Szakmai kereskedelem számítások</t>
  </si>
  <si>
    <t>Professional trading calculations</t>
  </si>
  <si>
    <t>RKG2114</t>
  </si>
  <si>
    <t>Kereskedelemszervezés</t>
  </si>
  <si>
    <t>Commerce organization</t>
  </si>
  <si>
    <t>Szakmódszertan 3.</t>
  </si>
  <si>
    <t>Methodology 3.</t>
  </si>
  <si>
    <t>RKG1214</t>
  </si>
  <si>
    <t>Szervezeti magatartás</t>
  </si>
  <si>
    <t>Organisational Behaviour</t>
  </si>
  <si>
    <t>Barabásné dr. Kárpáti Dóra</t>
  </si>
  <si>
    <t>RKG1215</t>
  </si>
  <si>
    <t>Számvitel 2.</t>
  </si>
  <si>
    <t>Accounting 2.</t>
  </si>
  <si>
    <t>BGZ1206</t>
  </si>
  <si>
    <t>RKG1216</t>
  </si>
  <si>
    <t>Vállalati pénzügyek</t>
  </si>
  <si>
    <t>Corporate Finance</t>
  </si>
  <si>
    <t>RKG1218</t>
  </si>
  <si>
    <t>Számviteli elemzés és kontrolling</t>
  </si>
  <si>
    <t>Accounting Analysis and Controlling</t>
  </si>
  <si>
    <t>RKG1213</t>
  </si>
  <si>
    <t>Projektmenedzsment</t>
  </si>
  <si>
    <t>Project Management</t>
  </si>
  <si>
    <t>Munka- és ügyvitelszervezés (EEM)</t>
  </si>
  <si>
    <t>Work and Administration</t>
  </si>
  <si>
    <t>Vargáné dr. Kovács Éva</t>
  </si>
  <si>
    <t>RKG4000</t>
  </si>
  <si>
    <t xml:space="preserve">Komplex szakterületi zárószigorlat </t>
  </si>
  <si>
    <t>Complex professional comprehensive exam</t>
  </si>
  <si>
    <t>S</t>
  </si>
  <si>
    <t>Közgazdásztanár (pénzügy-számvitel)</t>
  </si>
  <si>
    <t>RKG2101</t>
  </si>
  <si>
    <t>Hazai és nemzetközi pénz- és tőkepiac</t>
  </si>
  <si>
    <t>Domestic and international money and capital markets</t>
  </si>
  <si>
    <t>Nemzetközi számvitel</t>
  </si>
  <si>
    <t>International Accounting</t>
  </si>
  <si>
    <t>BGZ1191</t>
  </si>
  <si>
    <t>BAI0031</t>
  </si>
  <si>
    <t>BAI0030</t>
  </si>
  <si>
    <t>BGZ1109</t>
  </si>
  <si>
    <t>BAI0002</t>
  </si>
  <si>
    <t>BAI0085</t>
  </si>
  <si>
    <t>BAI0026</t>
  </si>
  <si>
    <t>BGZ1202</t>
  </si>
  <si>
    <t>BAI0110</t>
  </si>
  <si>
    <t>BAI0162</t>
  </si>
  <si>
    <t>RKG8013</t>
  </si>
  <si>
    <t>BAI0043</t>
  </si>
  <si>
    <t>BAI0034</t>
  </si>
  <si>
    <t>BGZ1208</t>
  </si>
  <si>
    <t>BAI0021</t>
  </si>
  <si>
    <t>BGZ2224</t>
  </si>
  <si>
    <t>Az intézményi kínálat szerint szabadon választható tantárgy</t>
  </si>
  <si>
    <t>Optional course unit</t>
  </si>
  <si>
    <t>C</t>
  </si>
  <si>
    <t>RKG2115</t>
  </si>
  <si>
    <t>RKG1219</t>
  </si>
  <si>
    <t>RKG2102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</si>
</sst>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theme="1"/>
      <name val="Arial"/>
      <family val="2"/>
      <charset val="238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97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9" xfId="0" applyNumberFormat="1" applyFont="1" applyFill="1" applyBorder="1" applyAlignment="1">
      <alignment horizontal="center" vertical="center"/>
    </xf>
    <xf numFmtId="1" fontId="12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1" fontId="8" fillId="0" borderId="11" xfId="0" applyNumberFormat="1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" fontId="9" fillId="6" borderId="11" xfId="0" applyNumberFormat="1" applyFont="1" applyFill="1" applyBorder="1" applyAlignment="1">
      <alignment vertical="center" wrapText="1"/>
    </xf>
    <xf numFmtId="0" fontId="9" fillId="6" borderId="11" xfId="0" applyFont="1" applyFill="1" applyBorder="1" applyAlignment="1">
      <alignment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vertical="center" wrapText="1"/>
    </xf>
    <xf numFmtId="1" fontId="9" fillId="6" borderId="11" xfId="0" applyNumberFormat="1" applyFont="1" applyFill="1" applyBorder="1" applyAlignment="1">
      <alignment horizontal="center" vertical="center"/>
    </xf>
    <xf numFmtId="1" fontId="9" fillId="7" borderId="11" xfId="0" applyNumberFormat="1" applyFont="1" applyFill="1" applyBorder="1" applyAlignment="1">
      <alignment vertical="center" wrapText="1"/>
    </xf>
    <xf numFmtId="0" fontId="9" fillId="7" borderId="11" xfId="0" applyFont="1" applyFill="1" applyBorder="1" applyAlignment="1">
      <alignment vertical="center" wrapText="1"/>
    </xf>
    <xf numFmtId="0" fontId="9" fillId="7" borderId="11" xfId="0" applyFont="1" applyFill="1" applyBorder="1" applyAlignment="1">
      <alignment horizontal="center" vertical="center" wrapText="1"/>
    </xf>
    <xf numFmtId="1" fontId="9" fillId="7" borderId="11" xfId="0" applyNumberFormat="1" applyFont="1" applyFill="1" applyBorder="1" applyAlignment="1">
      <alignment horizontal="center" vertical="center" wrapText="1"/>
    </xf>
    <xf numFmtId="1" fontId="15" fillId="7" borderId="11" xfId="0" applyNumberFormat="1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horizontal="center" vertical="center" wrapText="1"/>
    </xf>
    <xf numFmtId="1" fontId="12" fillId="7" borderId="11" xfId="0" applyNumberFormat="1" applyFont="1" applyFill="1" applyBorder="1" applyAlignment="1">
      <alignment horizontal="center" vertical="center" wrapText="1"/>
    </xf>
    <xf numFmtId="1" fontId="7" fillId="7" borderId="11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 wrapText="1"/>
    </xf>
    <xf numFmtId="0" fontId="9" fillId="8" borderId="11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" fontId="12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" fontId="18" fillId="7" borderId="11" xfId="0" applyNumberFormat="1" applyFont="1" applyFill="1" applyBorder="1" applyAlignment="1">
      <alignment vertical="center" wrapText="1"/>
    </xf>
    <xf numFmtId="1" fontId="8" fillId="7" borderId="11" xfId="0" applyNumberFormat="1" applyFont="1" applyFill="1" applyBorder="1" applyAlignment="1">
      <alignment vertical="center" wrapText="1"/>
    </xf>
    <xf numFmtId="0" fontId="19" fillId="7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1" fontId="7" fillId="0" borderId="11" xfId="0" applyNumberFormat="1" applyFont="1" applyFill="1" applyBorder="1" applyAlignment="1">
      <alignment horizontal="center" vertical="center"/>
    </xf>
    <xf numFmtId="1" fontId="17" fillId="6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14" fillId="4" borderId="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1" fontId="14" fillId="4" borderId="3" xfId="0" applyNumberFormat="1" applyFont="1" applyFill="1" applyBorder="1" applyAlignment="1">
      <alignment horizontal="center" vertical="center"/>
    </xf>
    <xf numFmtId="1" fontId="14" fillId="4" borderId="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1339966</xdr:colOff>
      <xdr:row>6</xdr:row>
      <xdr:rowOff>20160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D23F57E-B658-4819-925D-BFA91255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406766" cy="1163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1114425</xdr:colOff>
      <xdr:row>7</xdr:row>
      <xdr:rowOff>5090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3C82F40-B472-44AF-830D-FD1BF2952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181225" cy="13481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1339966</xdr:colOff>
      <xdr:row>6</xdr:row>
      <xdr:rowOff>15263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8EC1A85-755C-4984-B398-49FCDA6EC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406766" cy="1167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tabSelected="1" zoomScaleNormal="100" zoomScaleSheetLayoutView="78" workbookViewId="0">
      <selection activeCell="D2" sqref="D2:M2"/>
    </sheetView>
  </sheetViews>
  <sheetFormatPr defaultColWidth="8.85546875" defaultRowHeight="15" x14ac:dyDescent="0.25"/>
  <cols>
    <col min="1" max="1" width="5.85546875" style="1" customWidth="1"/>
    <col min="2" max="2" width="10.85546875" style="25" customWidth="1"/>
    <col min="3" max="3" width="35" style="31" customWidth="1"/>
    <col min="4" max="4" width="35.28515625" style="25" customWidth="1"/>
    <col min="5" max="5" width="9.28515625" style="25" customWidth="1"/>
    <col min="6" max="6" width="33.42578125" style="25" customWidth="1"/>
    <col min="7" max="7" width="10" style="25" customWidth="1"/>
    <col min="8" max="8" width="5" style="23" customWidth="1"/>
    <col min="9" max="9" width="4.85546875" style="23" customWidth="1"/>
    <col min="10" max="10" width="6.85546875" style="6" customWidth="1"/>
    <col min="11" max="11" width="7.42578125" style="28" customWidth="1"/>
    <col min="12" max="12" width="11.28515625" style="28" customWidth="1"/>
    <col min="13" max="13" width="17.140625" style="25" customWidth="1"/>
  </cols>
  <sheetData>
    <row r="1" spans="1:14" ht="15" customHeight="1" x14ac:dyDescent="0.25">
      <c r="B1" s="2"/>
      <c r="C1" s="3"/>
      <c r="D1" s="4" t="s">
        <v>0</v>
      </c>
      <c r="E1" s="4" t="s">
        <v>1</v>
      </c>
      <c r="F1" s="4"/>
      <c r="G1" s="4"/>
      <c r="H1" s="2"/>
      <c r="I1" s="5" t="s">
        <v>2</v>
      </c>
      <c r="K1" s="7"/>
      <c r="L1" s="8" t="s">
        <v>3</v>
      </c>
      <c r="M1" s="9"/>
      <c r="N1" s="10"/>
    </row>
    <row r="2" spans="1:14" x14ac:dyDescent="0.25">
      <c r="B2" s="2"/>
      <c r="C2" s="86"/>
      <c r="D2" s="89" t="s">
        <v>4</v>
      </c>
      <c r="E2" s="89"/>
      <c r="F2" s="89"/>
      <c r="G2" s="89"/>
      <c r="H2" s="89"/>
      <c r="I2" s="89"/>
      <c r="J2" s="89"/>
      <c r="K2" s="89"/>
      <c r="L2" s="89"/>
      <c r="M2" s="89"/>
    </row>
    <row r="3" spans="1:14" x14ac:dyDescent="0.25">
      <c r="B3" s="2"/>
      <c r="C3" s="87"/>
      <c r="D3" s="13" t="s">
        <v>5</v>
      </c>
      <c r="E3" s="13" t="s">
        <v>6</v>
      </c>
      <c r="F3" s="14"/>
      <c r="G3" s="2"/>
      <c r="H3" s="15"/>
      <c r="I3" s="15"/>
      <c r="K3" s="12"/>
      <c r="L3" s="12"/>
      <c r="M3" s="16"/>
    </row>
    <row r="4" spans="1:14" x14ac:dyDescent="0.25">
      <c r="B4" s="2"/>
      <c r="C4" s="88"/>
      <c r="D4" s="13" t="s">
        <v>7</v>
      </c>
      <c r="E4" s="17">
        <v>120</v>
      </c>
      <c r="F4" s="14"/>
      <c r="G4" s="2"/>
      <c r="H4" s="15"/>
      <c r="I4" s="18"/>
      <c r="K4" s="18"/>
      <c r="L4" s="19"/>
      <c r="M4" s="19" t="s">
        <v>8</v>
      </c>
    </row>
    <row r="5" spans="1:14" x14ac:dyDescent="0.25">
      <c r="B5" s="2"/>
      <c r="C5" s="12"/>
      <c r="D5" s="20" t="s">
        <v>9</v>
      </c>
      <c r="E5" s="21" t="s">
        <v>10</v>
      </c>
      <c r="F5" s="22"/>
      <c r="G5" s="2"/>
      <c r="H5" s="15"/>
      <c r="I5" s="18"/>
      <c r="K5" s="18"/>
      <c r="L5" s="19"/>
      <c r="M5" s="19"/>
    </row>
    <row r="6" spans="1:14" x14ac:dyDescent="0.25">
      <c r="B6" s="2"/>
      <c r="C6" s="12"/>
      <c r="D6" s="22" t="s">
        <v>11</v>
      </c>
      <c r="E6" s="22" t="s">
        <v>12</v>
      </c>
      <c r="F6" s="22"/>
      <c r="G6" s="2"/>
      <c r="H6" s="15"/>
      <c r="K6" s="18" t="s">
        <v>13</v>
      </c>
      <c r="L6" s="19"/>
      <c r="M6" s="19">
        <f>SUM(H22,H32,H42,H51)</f>
        <v>365</v>
      </c>
    </row>
    <row r="7" spans="1:14" x14ac:dyDescent="0.25">
      <c r="B7" s="2"/>
      <c r="C7" s="12"/>
      <c r="D7" s="14" t="s">
        <v>14</v>
      </c>
      <c r="E7" s="24" t="s">
        <v>15</v>
      </c>
      <c r="F7" s="14"/>
      <c r="G7" s="2"/>
      <c r="H7" s="15"/>
      <c r="K7" s="18"/>
      <c r="L7" s="19"/>
      <c r="M7" s="19"/>
    </row>
    <row r="8" spans="1:14" x14ac:dyDescent="0.25">
      <c r="B8" s="2"/>
      <c r="C8" s="11"/>
      <c r="E8" s="24" t="s">
        <v>16</v>
      </c>
      <c r="F8" s="26"/>
      <c r="G8" s="2"/>
      <c r="H8" s="15"/>
      <c r="I8" s="15"/>
      <c r="J8" s="27"/>
      <c r="L8" s="27"/>
      <c r="M8" s="29"/>
    </row>
    <row r="9" spans="1:14" x14ac:dyDescent="0.25">
      <c r="B9" s="2"/>
      <c r="C9" s="12"/>
      <c r="E9" s="24" t="s">
        <v>17</v>
      </c>
      <c r="F9" s="26"/>
      <c r="G9" s="2"/>
      <c r="H9" s="15"/>
      <c r="I9" s="15"/>
      <c r="J9" s="27"/>
      <c r="L9" s="27"/>
      <c r="M9" s="29"/>
    </row>
    <row r="10" spans="1:14" ht="15" customHeight="1" x14ac:dyDescent="0.25">
      <c r="A10" s="9" t="s">
        <v>18</v>
      </c>
      <c r="B10" s="30"/>
      <c r="D10" s="30"/>
      <c r="E10" s="30"/>
      <c r="F10" s="30"/>
      <c r="I10" s="32"/>
      <c r="J10" s="33"/>
      <c r="K10" s="25"/>
      <c r="L10" s="33"/>
    </row>
    <row r="11" spans="1:14" ht="44.25" customHeight="1" x14ac:dyDescent="0.25">
      <c r="A11" s="94" t="s">
        <v>19</v>
      </c>
      <c r="B11" s="82" t="s">
        <v>20</v>
      </c>
      <c r="C11" s="82" t="s">
        <v>21</v>
      </c>
      <c r="D11" s="90" t="s">
        <v>22</v>
      </c>
      <c r="E11" s="90" t="s">
        <v>23</v>
      </c>
      <c r="F11" s="90" t="s">
        <v>24</v>
      </c>
      <c r="G11" s="82" t="s">
        <v>25</v>
      </c>
      <c r="H11" s="92" t="s">
        <v>26</v>
      </c>
      <c r="I11" s="93"/>
      <c r="J11" s="80" t="s">
        <v>27</v>
      </c>
      <c r="K11" s="82" t="s">
        <v>28</v>
      </c>
      <c r="L11" s="82" t="s">
        <v>29</v>
      </c>
      <c r="M11" s="84" t="s">
        <v>30</v>
      </c>
    </row>
    <row r="12" spans="1:14" ht="26.25" customHeight="1" x14ac:dyDescent="0.25">
      <c r="A12" s="95"/>
      <c r="B12" s="83"/>
      <c r="C12" s="83"/>
      <c r="D12" s="91"/>
      <c r="E12" s="91"/>
      <c r="F12" s="91"/>
      <c r="G12" s="83"/>
      <c r="H12" s="34" t="s">
        <v>31</v>
      </c>
      <c r="I12" s="35" t="s">
        <v>32</v>
      </c>
      <c r="J12" s="81"/>
      <c r="K12" s="83"/>
      <c r="L12" s="83"/>
      <c r="M12" s="85"/>
    </row>
    <row r="13" spans="1:14" x14ac:dyDescent="0.25">
      <c r="A13" s="36">
        <v>1</v>
      </c>
      <c r="B13" s="37" t="s">
        <v>33</v>
      </c>
      <c r="C13" s="37" t="s">
        <v>34</v>
      </c>
      <c r="D13" s="37" t="s">
        <v>35</v>
      </c>
      <c r="E13" s="37"/>
      <c r="F13" s="37" t="s">
        <v>36</v>
      </c>
      <c r="G13" s="38" t="s">
        <v>37</v>
      </c>
      <c r="H13" s="39">
        <v>9</v>
      </c>
      <c r="I13" s="39">
        <v>9</v>
      </c>
      <c r="J13" s="40">
        <v>5</v>
      </c>
      <c r="K13" s="41" t="s">
        <v>38</v>
      </c>
      <c r="L13" s="41" t="s">
        <v>39</v>
      </c>
      <c r="M13" s="42" t="s">
        <v>40</v>
      </c>
    </row>
    <row r="14" spans="1:14" x14ac:dyDescent="0.25">
      <c r="A14" s="36">
        <v>1</v>
      </c>
      <c r="B14" s="37" t="s">
        <v>41</v>
      </c>
      <c r="C14" s="37" t="s">
        <v>42</v>
      </c>
      <c r="D14" s="37" t="s">
        <v>43</v>
      </c>
      <c r="E14" s="37"/>
      <c r="F14" s="37" t="s">
        <v>44</v>
      </c>
      <c r="G14" s="38" t="s">
        <v>45</v>
      </c>
      <c r="H14" s="39">
        <v>5</v>
      </c>
      <c r="I14" s="39">
        <v>9</v>
      </c>
      <c r="J14" s="40">
        <v>4</v>
      </c>
      <c r="K14" s="41" t="s">
        <v>46</v>
      </c>
      <c r="L14" s="41" t="s">
        <v>39</v>
      </c>
      <c r="M14" s="37" t="s">
        <v>151</v>
      </c>
    </row>
    <row r="15" spans="1:14" ht="28.5" x14ac:dyDescent="0.25">
      <c r="A15" s="36">
        <v>1</v>
      </c>
      <c r="B15" s="37" t="s">
        <v>47</v>
      </c>
      <c r="C15" s="37" t="s">
        <v>48</v>
      </c>
      <c r="D15" s="37" t="s">
        <v>49</v>
      </c>
      <c r="E15" s="37"/>
      <c r="F15" s="37" t="s">
        <v>50</v>
      </c>
      <c r="G15" s="38" t="s">
        <v>37</v>
      </c>
      <c r="H15" s="39">
        <v>5</v>
      </c>
      <c r="I15" s="39">
        <v>9</v>
      </c>
      <c r="J15" s="40">
        <v>3</v>
      </c>
      <c r="K15" s="41" t="s">
        <v>46</v>
      </c>
      <c r="L15" s="41" t="s">
        <v>51</v>
      </c>
      <c r="M15" s="37"/>
    </row>
    <row r="16" spans="1:14" x14ac:dyDescent="0.25">
      <c r="A16" s="36">
        <v>1</v>
      </c>
      <c r="B16" s="37" t="s">
        <v>52</v>
      </c>
      <c r="C16" s="37" t="s">
        <v>53</v>
      </c>
      <c r="D16" s="37" t="s">
        <v>53</v>
      </c>
      <c r="E16" s="37"/>
      <c r="F16" s="37" t="s">
        <v>54</v>
      </c>
      <c r="G16" s="38" t="s">
        <v>37</v>
      </c>
      <c r="H16" s="39">
        <v>9</v>
      </c>
      <c r="I16" s="39">
        <v>5</v>
      </c>
      <c r="J16" s="40">
        <v>4</v>
      </c>
      <c r="K16" s="41" t="s">
        <v>38</v>
      </c>
      <c r="L16" s="41" t="s">
        <v>39</v>
      </c>
      <c r="M16" s="37" t="s">
        <v>152</v>
      </c>
    </row>
    <row r="17" spans="1:13" x14ac:dyDescent="0.25">
      <c r="A17" s="36">
        <v>1</v>
      </c>
      <c r="B17" s="37" t="s">
        <v>55</v>
      </c>
      <c r="C17" s="37" t="s">
        <v>56</v>
      </c>
      <c r="D17" s="37" t="s">
        <v>57</v>
      </c>
      <c r="E17" s="37"/>
      <c r="F17" s="37" t="s">
        <v>58</v>
      </c>
      <c r="G17" s="38" t="s">
        <v>37</v>
      </c>
      <c r="H17" s="39">
        <v>9</v>
      </c>
      <c r="I17" s="39">
        <v>5</v>
      </c>
      <c r="J17" s="40">
        <v>5</v>
      </c>
      <c r="K17" s="41" t="s">
        <v>38</v>
      </c>
      <c r="L17" s="41" t="s">
        <v>39</v>
      </c>
      <c r="M17" s="37" t="s">
        <v>153</v>
      </c>
    </row>
    <row r="18" spans="1:13" x14ac:dyDescent="0.25">
      <c r="A18" s="36">
        <v>1</v>
      </c>
      <c r="B18" s="37" t="s">
        <v>59</v>
      </c>
      <c r="C18" s="37" t="s">
        <v>60</v>
      </c>
      <c r="D18" s="37" t="s">
        <v>61</v>
      </c>
      <c r="E18" s="37"/>
      <c r="F18" s="37" t="s">
        <v>62</v>
      </c>
      <c r="G18" s="38" t="s">
        <v>37</v>
      </c>
      <c r="H18" s="39">
        <v>9</v>
      </c>
      <c r="I18" s="39">
        <v>9</v>
      </c>
      <c r="J18" s="40">
        <v>5</v>
      </c>
      <c r="K18" s="41" t="s">
        <v>38</v>
      </c>
      <c r="L18" s="41" t="s">
        <v>39</v>
      </c>
      <c r="M18" s="37" t="s">
        <v>154</v>
      </c>
    </row>
    <row r="19" spans="1:13" x14ac:dyDescent="0.25">
      <c r="A19" s="43">
        <v>1</v>
      </c>
      <c r="B19" s="42" t="s">
        <v>63</v>
      </c>
      <c r="C19" s="42" t="s">
        <v>64</v>
      </c>
      <c r="D19" s="42" t="s">
        <v>65</v>
      </c>
      <c r="E19" s="42"/>
      <c r="F19" s="42" t="s">
        <v>66</v>
      </c>
      <c r="G19" s="44" t="s">
        <v>67</v>
      </c>
      <c r="H19" s="45">
        <v>5</v>
      </c>
      <c r="I19" s="45">
        <v>0</v>
      </c>
      <c r="J19" s="46">
        <v>2</v>
      </c>
      <c r="K19" s="47" t="s">
        <v>38</v>
      </c>
      <c r="L19" s="44" t="s">
        <v>39</v>
      </c>
      <c r="M19" s="37" t="s">
        <v>155</v>
      </c>
    </row>
    <row r="20" spans="1:13" ht="28.5" x14ac:dyDescent="0.25">
      <c r="A20" s="66">
        <v>1</v>
      </c>
      <c r="B20" s="75"/>
      <c r="C20" s="42" t="s">
        <v>167</v>
      </c>
      <c r="D20" s="42" t="s">
        <v>168</v>
      </c>
      <c r="E20" s="42"/>
      <c r="F20" s="42"/>
      <c r="G20" s="42"/>
      <c r="H20" s="45">
        <v>0</v>
      </c>
      <c r="I20" s="45">
        <v>5</v>
      </c>
      <c r="J20" s="46">
        <v>2</v>
      </c>
      <c r="K20" s="47"/>
      <c r="L20" s="47" t="s">
        <v>169</v>
      </c>
      <c r="M20" s="37"/>
    </row>
    <row r="21" spans="1:13" x14ac:dyDescent="0.25">
      <c r="A21" s="48"/>
      <c r="B21" s="49"/>
      <c r="C21" s="49"/>
      <c r="D21" s="49"/>
      <c r="E21" s="49"/>
      <c r="F21" s="49"/>
      <c r="G21" s="49"/>
      <c r="H21" s="50">
        <f>SUM(H13:H20)</f>
        <v>51</v>
      </c>
      <c r="I21" s="50">
        <f t="shared" ref="I21:J21" si="0">SUM(I13:I20)</f>
        <v>51</v>
      </c>
      <c r="J21" s="50">
        <f t="shared" si="0"/>
        <v>30</v>
      </c>
      <c r="K21" s="51"/>
      <c r="L21" s="51"/>
      <c r="M21" s="49"/>
    </row>
    <row r="22" spans="1:13" ht="25.5" x14ac:dyDescent="0.25">
      <c r="A22" s="48"/>
      <c r="B22" s="49"/>
      <c r="C22" s="49"/>
      <c r="D22" s="49"/>
      <c r="E22" s="49"/>
      <c r="F22" s="49"/>
      <c r="G22" s="52" t="s">
        <v>68</v>
      </c>
      <c r="H22" s="78">
        <f>SUM(H21:I21)</f>
        <v>102</v>
      </c>
      <c r="I22" s="79"/>
      <c r="J22" s="53"/>
      <c r="K22" s="51"/>
      <c r="L22" s="51"/>
      <c r="M22" s="49"/>
    </row>
    <row r="23" spans="1:13" x14ac:dyDescent="0.25">
      <c r="A23" s="54">
        <v>2</v>
      </c>
      <c r="B23" s="55" t="s">
        <v>69</v>
      </c>
      <c r="C23" s="55" t="s">
        <v>70</v>
      </c>
      <c r="D23" s="55" t="s">
        <v>71</v>
      </c>
      <c r="E23" s="55"/>
      <c r="F23" s="55" t="s">
        <v>72</v>
      </c>
      <c r="G23" s="56" t="s">
        <v>37</v>
      </c>
      <c r="H23" s="57">
        <v>9</v>
      </c>
      <c r="I23" s="57">
        <v>0</v>
      </c>
      <c r="J23" s="58">
        <v>3</v>
      </c>
      <c r="K23" s="59" t="s">
        <v>38</v>
      </c>
      <c r="L23" s="59" t="s">
        <v>39</v>
      </c>
      <c r="M23" s="61" t="s">
        <v>156</v>
      </c>
    </row>
    <row r="24" spans="1:13" x14ac:dyDescent="0.25">
      <c r="A24" s="54">
        <v>2</v>
      </c>
      <c r="B24" s="55" t="s">
        <v>73</v>
      </c>
      <c r="C24" s="55" t="s">
        <v>74</v>
      </c>
      <c r="D24" s="55" t="s">
        <v>75</v>
      </c>
      <c r="E24" s="55"/>
      <c r="F24" s="55" t="s">
        <v>76</v>
      </c>
      <c r="G24" s="56" t="s">
        <v>37</v>
      </c>
      <c r="H24" s="57">
        <v>9</v>
      </c>
      <c r="I24" s="57">
        <v>5</v>
      </c>
      <c r="J24" s="58">
        <v>4</v>
      </c>
      <c r="K24" s="59" t="s">
        <v>46</v>
      </c>
      <c r="L24" s="59" t="s">
        <v>39</v>
      </c>
      <c r="M24" s="61" t="s">
        <v>157</v>
      </c>
    </row>
    <row r="25" spans="1:13" x14ac:dyDescent="0.25">
      <c r="A25" s="54">
        <v>2</v>
      </c>
      <c r="B25" s="55" t="s">
        <v>77</v>
      </c>
      <c r="C25" s="55" t="s">
        <v>78</v>
      </c>
      <c r="D25" s="55" t="s">
        <v>79</v>
      </c>
      <c r="E25" s="55"/>
      <c r="F25" s="55" t="s">
        <v>36</v>
      </c>
      <c r="G25" s="56" t="s">
        <v>37</v>
      </c>
      <c r="H25" s="57">
        <v>9</v>
      </c>
      <c r="I25" s="57">
        <v>9</v>
      </c>
      <c r="J25" s="58">
        <v>5</v>
      </c>
      <c r="K25" s="59" t="s">
        <v>46</v>
      </c>
      <c r="L25" s="59" t="s">
        <v>39</v>
      </c>
      <c r="M25" s="61" t="s">
        <v>158</v>
      </c>
    </row>
    <row r="26" spans="1:13" ht="28.5" x14ac:dyDescent="0.25">
      <c r="A26" s="60">
        <v>2</v>
      </c>
      <c r="B26" s="61" t="s">
        <v>80</v>
      </c>
      <c r="C26" s="61" t="s">
        <v>81</v>
      </c>
      <c r="D26" s="61" t="s">
        <v>82</v>
      </c>
      <c r="E26" s="61"/>
      <c r="F26" s="61" t="s">
        <v>50</v>
      </c>
      <c r="G26" s="62" t="s">
        <v>37</v>
      </c>
      <c r="H26" s="63">
        <v>9</v>
      </c>
      <c r="I26" s="63">
        <v>9</v>
      </c>
      <c r="J26" s="64">
        <v>5</v>
      </c>
      <c r="K26" s="65" t="s">
        <v>38</v>
      </c>
      <c r="L26" s="65" t="s">
        <v>39</v>
      </c>
      <c r="M26" s="61" t="s">
        <v>83</v>
      </c>
    </row>
    <row r="27" spans="1:13" x14ac:dyDescent="0.25">
      <c r="A27" s="60">
        <v>2</v>
      </c>
      <c r="B27" s="61" t="s">
        <v>84</v>
      </c>
      <c r="C27" s="61" t="s">
        <v>85</v>
      </c>
      <c r="D27" s="61" t="s">
        <v>86</v>
      </c>
      <c r="E27" s="61"/>
      <c r="F27" s="61" t="s">
        <v>87</v>
      </c>
      <c r="G27" s="62" t="s">
        <v>37</v>
      </c>
      <c r="H27" s="63">
        <v>0</v>
      </c>
      <c r="I27" s="63">
        <v>9</v>
      </c>
      <c r="J27" s="64">
        <v>3</v>
      </c>
      <c r="K27" s="65" t="s">
        <v>46</v>
      </c>
      <c r="L27" s="65" t="s">
        <v>39</v>
      </c>
      <c r="M27" s="61" t="s">
        <v>88</v>
      </c>
    </row>
    <row r="28" spans="1:13" x14ac:dyDescent="0.25">
      <c r="A28" s="60">
        <v>2</v>
      </c>
      <c r="B28" s="61" t="s">
        <v>89</v>
      </c>
      <c r="C28" s="61" t="s">
        <v>90</v>
      </c>
      <c r="D28" s="61" t="s">
        <v>91</v>
      </c>
      <c r="E28" s="61"/>
      <c r="F28" s="61" t="s">
        <v>92</v>
      </c>
      <c r="G28" s="62" t="s">
        <v>37</v>
      </c>
      <c r="H28" s="63">
        <v>0</v>
      </c>
      <c r="I28" s="63">
        <v>9</v>
      </c>
      <c r="J28" s="64">
        <v>4</v>
      </c>
      <c r="K28" s="65" t="s">
        <v>46</v>
      </c>
      <c r="L28" s="65" t="s">
        <v>39</v>
      </c>
      <c r="M28" s="61" t="s">
        <v>159</v>
      </c>
    </row>
    <row r="29" spans="1:13" x14ac:dyDescent="0.25">
      <c r="A29" s="60">
        <v>2</v>
      </c>
      <c r="B29" s="61" t="s">
        <v>93</v>
      </c>
      <c r="C29" s="61" t="s">
        <v>94</v>
      </c>
      <c r="D29" s="61" t="s">
        <v>95</v>
      </c>
      <c r="E29" s="61"/>
      <c r="F29" s="61" t="s">
        <v>92</v>
      </c>
      <c r="G29" s="62" t="s">
        <v>37</v>
      </c>
      <c r="H29" s="63">
        <v>0</v>
      </c>
      <c r="I29" s="63">
        <v>13</v>
      </c>
      <c r="J29" s="64">
        <v>4</v>
      </c>
      <c r="K29" s="65" t="s">
        <v>46</v>
      </c>
      <c r="L29" s="65" t="s">
        <v>39</v>
      </c>
      <c r="M29" s="61"/>
    </row>
    <row r="30" spans="1:13" ht="28.5" x14ac:dyDescent="0.25">
      <c r="A30" s="54">
        <v>2</v>
      </c>
      <c r="B30" s="74"/>
      <c r="C30" s="55" t="s">
        <v>167</v>
      </c>
      <c r="D30" s="55" t="s">
        <v>168</v>
      </c>
      <c r="E30" s="55"/>
      <c r="F30" s="55"/>
      <c r="G30" s="55"/>
      <c r="H30" s="57">
        <v>0</v>
      </c>
      <c r="I30" s="57">
        <v>5</v>
      </c>
      <c r="J30" s="58">
        <v>2</v>
      </c>
      <c r="K30" s="59"/>
      <c r="L30" s="59" t="s">
        <v>169</v>
      </c>
      <c r="M30" s="61"/>
    </row>
    <row r="31" spans="1:13" x14ac:dyDescent="0.25">
      <c r="A31" s="48"/>
      <c r="B31" s="49"/>
      <c r="C31" s="49"/>
      <c r="D31" s="49"/>
      <c r="E31" s="49"/>
      <c r="F31" s="49"/>
      <c r="G31" s="49"/>
      <c r="H31" s="50">
        <f>SUM(H23:H30)</f>
        <v>36</v>
      </c>
      <c r="I31" s="50">
        <f t="shared" ref="I31:J31" si="1">SUM(I23:I30)</f>
        <v>59</v>
      </c>
      <c r="J31" s="50">
        <f t="shared" si="1"/>
        <v>30</v>
      </c>
      <c r="K31" s="51"/>
      <c r="L31" s="51"/>
      <c r="M31" s="49"/>
    </row>
    <row r="32" spans="1:13" ht="25.5" x14ac:dyDescent="0.25">
      <c r="A32" s="48"/>
      <c r="B32" s="49"/>
      <c r="C32" s="49"/>
      <c r="D32" s="49"/>
      <c r="E32" s="49"/>
      <c r="F32" s="49"/>
      <c r="G32" s="52" t="s">
        <v>68</v>
      </c>
      <c r="H32" s="78">
        <f>SUM(H31:I31)</f>
        <v>95</v>
      </c>
      <c r="I32" s="79"/>
      <c r="J32" s="50"/>
      <c r="K32" s="51"/>
      <c r="L32" s="51"/>
      <c r="M32" s="49"/>
    </row>
    <row r="33" spans="1:13" x14ac:dyDescent="0.25">
      <c r="A33" s="66">
        <v>3</v>
      </c>
      <c r="B33" s="42" t="s">
        <v>96</v>
      </c>
      <c r="C33" s="42" t="s">
        <v>97</v>
      </c>
      <c r="D33" s="42" t="s">
        <v>98</v>
      </c>
      <c r="E33" s="42"/>
      <c r="F33" s="42" t="s">
        <v>99</v>
      </c>
      <c r="G33" s="44" t="s">
        <v>37</v>
      </c>
      <c r="H33" s="45">
        <v>5</v>
      </c>
      <c r="I33" s="45">
        <v>9</v>
      </c>
      <c r="J33" s="46">
        <v>4</v>
      </c>
      <c r="K33" s="67" t="s">
        <v>46</v>
      </c>
      <c r="L33" s="67" t="s">
        <v>51</v>
      </c>
      <c r="M33" s="42" t="s">
        <v>100</v>
      </c>
    </row>
    <row r="34" spans="1:13" ht="28.5" x14ac:dyDescent="0.25">
      <c r="A34" s="66">
        <v>3</v>
      </c>
      <c r="B34" s="42" t="s">
        <v>101</v>
      </c>
      <c r="C34" s="42" t="s">
        <v>102</v>
      </c>
      <c r="D34" s="42" t="s">
        <v>103</v>
      </c>
      <c r="E34" s="42"/>
      <c r="F34" s="42" t="s">
        <v>50</v>
      </c>
      <c r="G34" s="44" t="s">
        <v>37</v>
      </c>
      <c r="H34" s="45">
        <v>9</v>
      </c>
      <c r="I34" s="45">
        <v>9</v>
      </c>
      <c r="J34" s="46">
        <v>5</v>
      </c>
      <c r="K34" s="67" t="s">
        <v>38</v>
      </c>
      <c r="L34" s="67" t="s">
        <v>39</v>
      </c>
      <c r="M34" s="42" t="s">
        <v>104</v>
      </c>
    </row>
    <row r="35" spans="1:13" x14ac:dyDescent="0.25">
      <c r="A35" s="36">
        <v>3</v>
      </c>
      <c r="B35" s="37" t="s">
        <v>105</v>
      </c>
      <c r="C35" s="37" t="s">
        <v>106</v>
      </c>
      <c r="D35" s="37" t="s">
        <v>107</v>
      </c>
      <c r="E35" s="37"/>
      <c r="F35" s="37" t="s">
        <v>108</v>
      </c>
      <c r="G35" s="38" t="s">
        <v>37</v>
      </c>
      <c r="H35" s="39">
        <v>9</v>
      </c>
      <c r="I35" s="39">
        <v>9</v>
      </c>
      <c r="J35" s="40">
        <v>5</v>
      </c>
      <c r="K35" s="68" t="s">
        <v>38</v>
      </c>
      <c r="L35" s="68" t="s">
        <v>39</v>
      </c>
      <c r="M35" s="42" t="s">
        <v>109</v>
      </c>
    </row>
    <row r="36" spans="1:13" x14ac:dyDescent="0.25">
      <c r="A36" s="36">
        <v>3</v>
      </c>
      <c r="B36" s="37" t="s">
        <v>110</v>
      </c>
      <c r="C36" s="37" t="s">
        <v>111</v>
      </c>
      <c r="D36" s="37" t="s">
        <v>112</v>
      </c>
      <c r="E36" s="37"/>
      <c r="F36" s="37" t="s">
        <v>113</v>
      </c>
      <c r="G36" s="38" t="s">
        <v>37</v>
      </c>
      <c r="H36" s="39">
        <v>0</v>
      </c>
      <c r="I36" s="39">
        <v>9</v>
      </c>
      <c r="J36" s="40">
        <v>3</v>
      </c>
      <c r="K36" s="68" t="s">
        <v>46</v>
      </c>
      <c r="L36" s="68" t="s">
        <v>39</v>
      </c>
      <c r="M36" s="37" t="s">
        <v>160</v>
      </c>
    </row>
    <row r="37" spans="1:13" x14ac:dyDescent="0.25">
      <c r="A37" s="36">
        <v>3</v>
      </c>
      <c r="B37" s="37" t="s">
        <v>170</v>
      </c>
      <c r="C37" s="37" t="s">
        <v>114</v>
      </c>
      <c r="D37" s="37" t="s">
        <v>115</v>
      </c>
      <c r="E37" s="37"/>
      <c r="F37" s="37" t="s">
        <v>92</v>
      </c>
      <c r="G37" s="38" t="s">
        <v>37</v>
      </c>
      <c r="H37" s="39">
        <v>0</v>
      </c>
      <c r="I37" s="39">
        <v>9</v>
      </c>
      <c r="J37" s="40">
        <v>4</v>
      </c>
      <c r="K37" s="41" t="s">
        <v>46</v>
      </c>
      <c r="L37" s="68" t="s">
        <v>51</v>
      </c>
      <c r="M37" s="42"/>
    </row>
    <row r="38" spans="1:13" x14ac:dyDescent="0.25">
      <c r="A38" s="36">
        <v>3</v>
      </c>
      <c r="B38" s="37" t="s">
        <v>116</v>
      </c>
      <c r="C38" s="37" t="s">
        <v>117</v>
      </c>
      <c r="D38" s="37" t="s">
        <v>118</v>
      </c>
      <c r="E38" s="37"/>
      <c r="F38" s="37" t="s">
        <v>92</v>
      </c>
      <c r="G38" s="38" t="s">
        <v>37</v>
      </c>
      <c r="H38" s="39">
        <v>0</v>
      </c>
      <c r="I38" s="39">
        <v>9</v>
      </c>
      <c r="J38" s="40">
        <v>3</v>
      </c>
      <c r="K38" s="41" t="s">
        <v>38</v>
      </c>
      <c r="L38" s="68" t="s">
        <v>51</v>
      </c>
      <c r="M38" s="42"/>
    </row>
    <row r="39" spans="1:13" x14ac:dyDescent="0.25">
      <c r="A39" s="36">
        <v>3</v>
      </c>
      <c r="B39" s="37" t="s">
        <v>161</v>
      </c>
      <c r="C39" s="37" t="s">
        <v>119</v>
      </c>
      <c r="D39" s="69" t="s">
        <v>120</v>
      </c>
      <c r="E39" s="69"/>
      <c r="F39" s="37" t="s">
        <v>92</v>
      </c>
      <c r="G39" s="41" t="s">
        <v>37</v>
      </c>
      <c r="H39" s="70">
        <v>0</v>
      </c>
      <c r="I39" s="70">
        <v>13</v>
      </c>
      <c r="J39" s="71">
        <v>4</v>
      </c>
      <c r="K39" s="68" t="s">
        <v>46</v>
      </c>
      <c r="L39" s="68" t="s">
        <v>39</v>
      </c>
      <c r="M39" s="42"/>
    </row>
    <row r="40" spans="1:13" ht="28.5" x14ac:dyDescent="0.25">
      <c r="A40" s="66">
        <v>3</v>
      </c>
      <c r="B40" s="75"/>
      <c r="C40" s="42" t="s">
        <v>167</v>
      </c>
      <c r="D40" s="42" t="s">
        <v>168</v>
      </c>
      <c r="E40" s="42"/>
      <c r="F40" s="42"/>
      <c r="G40" s="42"/>
      <c r="H40" s="45">
        <v>0</v>
      </c>
      <c r="I40" s="45">
        <v>5</v>
      </c>
      <c r="J40" s="46">
        <v>2</v>
      </c>
      <c r="K40" s="47"/>
      <c r="L40" s="47" t="s">
        <v>169</v>
      </c>
      <c r="M40" s="42"/>
    </row>
    <row r="41" spans="1:13" x14ac:dyDescent="0.25">
      <c r="A41" s="48"/>
      <c r="B41" s="49"/>
      <c r="C41" s="49"/>
      <c r="D41" s="49"/>
      <c r="E41" s="49"/>
      <c r="F41" s="49"/>
      <c r="G41" s="49"/>
      <c r="H41" s="50">
        <f>SUM(H33:H40)</f>
        <v>23</v>
      </c>
      <c r="I41" s="50">
        <f t="shared" ref="I41:J41" si="2">SUM(I33:I40)</f>
        <v>72</v>
      </c>
      <c r="J41" s="50">
        <f t="shared" si="2"/>
        <v>30</v>
      </c>
      <c r="K41" s="51"/>
      <c r="L41" s="51"/>
      <c r="M41" s="49"/>
    </row>
    <row r="42" spans="1:13" ht="25.5" x14ac:dyDescent="0.25">
      <c r="A42" s="48"/>
      <c r="B42" s="49"/>
      <c r="C42" s="49"/>
      <c r="D42" s="49"/>
      <c r="E42" s="49"/>
      <c r="F42" s="49"/>
      <c r="G42" s="52" t="s">
        <v>68</v>
      </c>
      <c r="H42" s="78">
        <f>SUM(H41:I41)</f>
        <v>95</v>
      </c>
      <c r="I42" s="79"/>
      <c r="J42" s="50"/>
      <c r="K42" s="51"/>
      <c r="L42" s="51"/>
      <c r="M42" s="49"/>
    </row>
    <row r="43" spans="1:13" x14ac:dyDescent="0.25">
      <c r="A43" s="54">
        <v>4</v>
      </c>
      <c r="B43" s="55" t="s">
        <v>121</v>
      </c>
      <c r="C43" s="55" t="s">
        <v>122</v>
      </c>
      <c r="D43" s="55" t="s">
        <v>123</v>
      </c>
      <c r="E43" s="55"/>
      <c r="F43" s="55" t="s">
        <v>124</v>
      </c>
      <c r="G43" s="56" t="s">
        <v>37</v>
      </c>
      <c r="H43" s="57">
        <v>0</v>
      </c>
      <c r="I43" s="57">
        <v>9</v>
      </c>
      <c r="J43" s="58">
        <v>3</v>
      </c>
      <c r="K43" s="56" t="s">
        <v>46</v>
      </c>
      <c r="L43" s="56" t="s">
        <v>39</v>
      </c>
      <c r="M43" s="61" t="s">
        <v>162</v>
      </c>
    </row>
    <row r="44" spans="1:13" x14ac:dyDescent="0.25">
      <c r="A44" s="72">
        <v>4</v>
      </c>
      <c r="B44" s="55" t="s">
        <v>125</v>
      </c>
      <c r="C44" s="55" t="s">
        <v>126</v>
      </c>
      <c r="D44" s="55" t="s">
        <v>127</v>
      </c>
      <c r="E44" s="55"/>
      <c r="F44" s="55" t="s">
        <v>108</v>
      </c>
      <c r="G44" s="56" t="s">
        <v>37</v>
      </c>
      <c r="H44" s="57">
        <v>9</v>
      </c>
      <c r="I44" s="57">
        <v>9</v>
      </c>
      <c r="J44" s="58">
        <v>5</v>
      </c>
      <c r="K44" s="56" t="s">
        <v>38</v>
      </c>
      <c r="L44" s="56" t="s">
        <v>39</v>
      </c>
      <c r="M44" s="61" t="s">
        <v>128</v>
      </c>
    </row>
    <row r="45" spans="1:13" x14ac:dyDescent="0.25">
      <c r="A45" s="73">
        <v>4</v>
      </c>
      <c r="B45" s="55" t="s">
        <v>129</v>
      </c>
      <c r="C45" s="55" t="s">
        <v>130</v>
      </c>
      <c r="D45" s="55" t="s">
        <v>131</v>
      </c>
      <c r="E45" s="55"/>
      <c r="F45" s="55" t="s">
        <v>62</v>
      </c>
      <c r="G45" s="56" t="s">
        <v>37</v>
      </c>
      <c r="H45" s="57">
        <v>9</v>
      </c>
      <c r="I45" s="57">
        <v>5</v>
      </c>
      <c r="J45" s="58">
        <v>5</v>
      </c>
      <c r="K45" s="56" t="s">
        <v>46</v>
      </c>
      <c r="L45" s="56" t="s">
        <v>39</v>
      </c>
      <c r="M45" s="61" t="s">
        <v>163</v>
      </c>
    </row>
    <row r="46" spans="1:13" x14ac:dyDescent="0.25">
      <c r="A46" s="54">
        <v>4</v>
      </c>
      <c r="B46" s="55" t="s">
        <v>132</v>
      </c>
      <c r="C46" s="55" t="s">
        <v>133</v>
      </c>
      <c r="D46" s="55" t="s">
        <v>134</v>
      </c>
      <c r="E46" s="55"/>
      <c r="F46" s="55" t="s">
        <v>99</v>
      </c>
      <c r="G46" s="56" t="s">
        <v>37</v>
      </c>
      <c r="H46" s="57">
        <v>5</v>
      </c>
      <c r="I46" s="57">
        <v>9</v>
      </c>
      <c r="J46" s="58">
        <v>4</v>
      </c>
      <c r="K46" s="59" t="s">
        <v>46</v>
      </c>
      <c r="L46" s="59" t="s">
        <v>39</v>
      </c>
      <c r="M46" s="61" t="s">
        <v>164</v>
      </c>
    </row>
    <row r="47" spans="1:13" x14ac:dyDescent="0.25">
      <c r="A47" s="54">
        <v>4</v>
      </c>
      <c r="B47" s="61" t="s">
        <v>135</v>
      </c>
      <c r="C47" s="61" t="s">
        <v>136</v>
      </c>
      <c r="D47" s="61" t="s">
        <v>137</v>
      </c>
      <c r="E47" s="61"/>
      <c r="F47" s="61" t="s">
        <v>87</v>
      </c>
      <c r="G47" s="62" t="s">
        <v>37</v>
      </c>
      <c r="H47" s="63">
        <v>0</v>
      </c>
      <c r="I47" s="63">
        <v>9</v>
      </c>
      <c r="J47" s="64">
        <v>3</v>
      </c>
      <c r="K47" s="65" t="s">
        <v>46</v>
      </c>
      <c r="L47" s="65" t="s">
        <v>39</v>
      </c>
      <c r="M47" s="61" t="s">
        <v>165</v>
      </c>
    </row>
    <row r="48" spans="1:13" x14ac:dyDescent="0.25">
      <c r="A48" s="54">
        <v>4</v>
      </c>
      <c r="B48" s="61" t="s">
        <v>171</v>
      </c>
      <c r="C48" s="55" t="s">
        <v>138</v>
      </c>
      <c r="D48" s="55" t="s">
        <v>139</v>
      </c>
      <c r="E48" s="55"/>
      <c r="F48" s="55" t="s">
        <v>140</v>
      </c>
      <c r="G48" s="56" t="s">
        <v>37</v>
      </c>
      <c r="H48" s="57">
        <v>0</v>
      </c>
      <c r="I48" s="57">
        <v>9</v>
      </c>
      <c r="J48" s="64">
        <v>4</v>
      </c>
      <c r="K48" s="59" t="s">
        <v>46</v>
      </c>
      <c r="L48" s="59" t="s">
        <v>39</v>
      </c>
      <c r="M48" s="55"/>
    </row>
    <row r="49" spans="1:13" ht="28.5" x14ac:dyDescent="0.25">
      <c r="A49" s="54">
        <v>4</v>
      </c>
      <c r="B49" s="61" t="s">
        <v>141</v>
      </c>
      <c r="C49" s="55" t="s">
        <v>142</v>
      </c>
      <c r="D49" s="55" t="s">
        <v>143</v>
      </c>
      <c r="E49" s="55"/>
      <c r="F49" s="55" t="s">
        <v>92</v>
      </c>
      <c r="G49" s="56" t="s">
        <v>37</v>
      </c>
      <c r="H49" s="57">
        <v>0</v>
      </c>
      <c r="I49" s="57">
        <v>0</v>
      </c>
      <c r="J49" s="58">
        <v>0</v>
      </c>
      <c r="K49" s="59" t="s">
        <v>144</v>
      </c>
      <c r="L49" s="59" t="s">
        <v>39</v>
      </c>
      <c r="M49" s="55"/>
    </row>
    <row r="50" spans="1:13" x14ac:dyDescent="0.25">
      <c r="A50" s="48"/>
      <c r="B50" s="49"/>
      <c r="C50" s="49"/>
      <c r="D50" s="49"/>
      <c r="E50" s="49"/>
      <c r="F50" s="49"/>
      <c r="G50" s="49"/>
      <c r="H50" s="50">
        <f>SUM(H43:H49)</f>
        <v>23</v>
      </c>
      <c r="I50" s="50">
        <f t="shared" ref="I50:J50" si="3">SUM(I43:I49)</f>
        <v>50</v>
      </c>
      <c r="J50" s="50">
        <f t="shared" si="3"/>
        <v>24</v>
      </c>
      <c r="K50" s="51"/>
      <c r="L50" s="51"/>
      <c r="M50" s="49"/>
    </row>
    <row r="51" spans="1:13" ht="25.5" x14ac:dyDescent="0.25">
      <c r="A51" s="48"/>
      <c r="B51" s="49"/>
      <c r="C51" s="49"/>
      <c r="D51" s="49"/>
      <c r="E51" s="49"/>
      <c r="F51" s="49"/>
      <c r="G51" s="52" t="s">
        <v>68</v>
      </c>
      <c r="H51" s="78">
        <f>SUM(H50:I50)</f>
        <v>73</v>
      </c>
      <c r="I51" s="79"/>
      <c r="J51" s="50"/>
      <c r="K51" s="51"/>
      <c r="L51" s="51"/>
      <c r="M51" s="49"/>
    </row>
  </sheetData>
  <mergeCells count="18">
    <mergeCell ref="A11:A12"/>
    <mergeCell ref="B11:B12"/>
    <mergeCell ref="C11:C12"/>
    <mergeCell ref="D11:D12"/>
    <mergeCell ref="E11:E12"/>
    <mergeCell ref="M11:M12"/>
    <mergeCell ref="H22:I22"/>
    <mergeCell ref="H32:I32"/>
    <mergeCell ref="C2:C4"/>
    <mergeCell ref="D2:M2"/>
    <mergeCell ref="F11:F12"/>
    <mergeCell ref="G11:G12"/>
    <mergeCell ref="H11:I11"/>
    <mergeCell ref="H42:I42"/>
    <mergeCell ref="H51:I51"/>
    <mergeCell ref="J11:J12"/>
    <mergeCell ref="K11:K12"/>
    <mergeCell ref="L11:L12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zoomScaleNormal="100" workbookViewId="0">
      <selection activeCell="F41" sqref="F41"/>
    </sheetView>
  </sheetViews>
  <sheetFormatPr defaultColWidth="8.85546875" defaultRowHeight="15" x14ac:dyDescent="0.25"/>
  <cols>
    <col min="1" max="1" width="5.85546875" style="1" customWidth="1"/>
    <col min="2" max="2" width="10.85546875" style="25" customWidth="1"/>
    <col min="3" max="3" width="35" style="31" customWidth="1"/>
    <col min="4" max="4" width="35.28515625" style="25" customWidth="1"/>
    <col min="5" max="5" width="9.28515625" style="25" customWidth="1"/>
    <col min="6" max="6" width="33.42578125" style="25" customWidth="1"/>
    <col min="7" max="7" width="10" style="25" customWidth="1"/>
    <col min="8" max="8" width="5" style="23" customWidth="1"/>
    <col min="9" max="9" width="4.85546875" style="23" customWidth="1"/>
    <col min="10" max="10" width="6.85546875" style="6" customWidth="1"/>
    <col min="11" max="11" width="7.42578125" style="28" customWidth="1"/>
    <col min="12" max="12" width="11.28515625" style="28" customWidth="1"/>
    <col min="13" max="13" width="17.140625" style="25" customWidth="1"/>
  </cols>
  <sheetData>
    <row r="1" spans="1:13" ht="15.75" x14ac:dyDescent="0.25">
      <c r="B1" s="2"/>
      <c r="C1" s="3"/>
      <c r="D1" s="4" t="s">
        <v>0</v>
      </c>
      <c r="E1" s="4" t="s">
        <v>145</v>
      </c>
      <c r="F1" s="4"/>
      <c r="G1" s="2"/>
      <c r="H1" s="15"/>
      <c r="I1" s="15"/>
      <c r="J1" s="7" t="s">
        <v>2</v>
      </c>
      <c r="K1" s="8"/>
      <c r="L1" s="96" t="s">
        <v>92</v>
      </c>
      <c r="M1" s="96"/>
    </row>
    <row r="2" spans="1:13" x14ac:dyDescent="0.25">
      <c r="B2" s="2"/>
      <c r="C2" s="86"/>
      <c r="D2" s="89" t="s">
        <v>4</v>
      </c>
      <c r="E2" s="89"/>
      <c r="F2" s="89"/>
      <c r="G2" s="89"/>
      <c r="H2" s="89"/>
      <c r="I2" s="89"/>
      <c r="J2" s="89"/>
      <c r="K2" s="89"/>
      <c r="L2" s="89"/>
      <c r="M2" s="89"/>
    </row>
    <row r="3" spans="1:13" x14ac:dyDescent="0.25">
      <c r="B3" s="2"/>
      <c r="C3" s="87"/>
      <c r="D3" s="13" t="s">
        <v>5</v>
      </c>
      <c r="E3" s="13" t="s">
        <v>6</v>
      </c>
      <c r="F3" s="14"/>
      <c r="G3" s="2"/>
      <c r="H3" s="15"/>
      <c r="I3" s="15"/>
      <c r="K3" s="12"/>
      <c r="L3" s="12"/>
      <c r="M3" s="16"/>
    </row>
    <row r="4" spans="1:13" x14ac:dyDescent="0.25">
      <c r="B4" s="2"/>
      <c r="C4" s="88"/>
      <c r="D4" s="13" t="s">
        <v>7</v>
      </c>
      <c r="E4" s="17">
        <v>120</v>
      </c>
      <c r="F4" s="14"/>
      <c r="G4" s="2"/>
      <c r="H4" s="15"/>
      <c r="I4" s="18"/>
      <c r="K4" s="18"/>
      <c r="L4" s="19"/>
      <c r="M4" s="19" t="s">
        <v>8</v>
      </c>
    </row>
    <row r="5" spans="1:13" x14ac:dyDescent="0.25">
      <c r="B5" s="2"/>
      <c r="C5" s="12"/>
      <c r="D5" s="20" t="s">
        <v>9</v>
      </c>
      <c r="E5" s="21" t="s">
        <v>10</v>
      </c>
      <c r="F5" s="22"/>
      <c r="G5" s="2"/>
      <c r="H5" s="15"/>
      <c r="I5" s="18"/>
      <c r="K5" s="18"/>
      <c r="L5" s="19"/>
      <c r="M5" s="19"/>
    </row>
    <row r="6" spans="1:13" x14ac:dyDescent="0.25">
      <c r="B6" s="2"/>
      <c r="C6" s="12"/>
      <c r="D6" s="22" t="s">
        <v>11</v>
      </c>
      <c r="E6" s="22" t="s">
        <v>12</v>
      </c>
      <c r="F6" s="22"/>
      <c r="G6" s="2"/>
      <c r="H6" s="15"/>
      <c r="K6" s="18" t="s">
        <v>13</v>
      </c>
      <c r="L6" s="19"/>
      <c r="M6" s="19">
        <f>SUM(H22,H32,H42,H51)</f>
        <v>365</v>
      </c>
    </row>
    <row r="7" spans="1:13" x14ac:dyDescent="0.25">
      <c r="B7" s="2"/>
      <c r="C7" s="12"/>
      <c r="D7" s="14" t="s">
        <v>14</v>
      </c>
      <c r="E7" s="24" t="s">
        <v>15</v>
      </c>
      <c r="F7" s="22"/>
      <c r="G7" s="2"/>
      <c r="H7" s="15"/>
      <c r="K7" s="18"/>
      <c r="L7" s="19"/>
      <c r="M7" s="19"/>
    </row>
    <row r="8" spans="1:13" x14ac:dyDescent="0.25">
      <c r="B8" s="2"/>
      <c r="C8" s="12"/>
      <c r="E8" s="24" t="s">
        <v>16</v>
      </c>
      <c r="F8" s="22"/>
      <c r="G8" s="2"/>
      <c r="H8" s="15"/>
      <c r="K8" s="18"/>
      <c r="L8" s="19"/>
      <c r="M8" s="19"/>
    </row>
    <row r="9" spans="1:13" x14ac:dyDescent="0.25">
      <c r="B9" s="2"/>
      <c r="C9" s="11"/>
      <c r="E9" s="24" t="s">
        <v>17</v>
      </c>
      <c r="F9" s="26"/>
      <c r="G9" s="2"/>
      <c r="H9" s="15"/>
      <c r="I9" s="15"/>
      <c r="J9" s="27"/>
      <c r="L9" s="27"/>
      <c r="M9" s="29"/>
    </row>
    <row r="10" spans="1:13" ht="15" customHeight="1" x14ac:dyDescent="0.25">
      <c r="A10" s="9" t="s">
        <v>18</v>
      </c>
      <c r="B10" s="30"/>
      <c r="D10" s="30"/>
      <c r="E10" s="30"/>
      <c r="F10" s="30"/>
      <c r="I10" s="32"/>
      <c r="J10" s="33"/>
      <c r="K10" s="25"/>
      <c r="L10" s="33"/>
    </row>
    <row r="11" spans="1:13" ht="44.25" customHeight="1" x14ac:dyDescent="0.25">
      <c r="A11" s="94" t="s">
        <v>19</v>
      </c>
      <c r="B11" s="82" t="s">
        <v>20</v>
      </c>
      <c r="C11" s="82" t="s">
        <v>21</v>
      </c>
      <c r="D11" s="90" t="s">
        <v>22</v>
      </c>
      <c r="E11" s="90" t="s">
        <v>23</v>
      </c>
      <c r="F11" s="90" t="s">
        <v>24</v>
      </c>
      <c r="G11" s="82" t="s">
        <v>25</v>
      </c>
      <c r="H11" s="92" t="s">
        <v>26</v>
      </c>
      <c r="I11" s="93"/>
      <c r="J11" s="80" t="s">
        <v>27</v>
      </c>
      <c r="K11" s="82" t="s">
        <v>28</v>
      </c>
      <c r="L11" s="82" t="s">
        <v>29</v>
      </c>
      <c r="M11" s="84" t="s">
        <v>30</v>
      </c>
    </row>
    <row r="12" spans="1:13" ht="26.25" customHeight="1" x14ac:dyDescent="0.25">
      <c r="A12" s="95"/>
      <c r="B12" s="83"/>
      <c r="C12" s="83"/>
      <c r="D12" s="91"/>
      <c r="E12" s="91"/>
      <c r="F12" s="91"/>
      <c r="G12" s="83"/>
      <c r="H12" s="34" t="s">
        <v>31</v>
      </c>
      <c r="I12" s="35" t="s">
        <v>32</v>
      </c>
      <c r="J12" s="81"/>
      <c r="K12" s="83"/>
      <c r="L12" s="83"/>
      <c r="M12" s="85"/>
    </row>
    <row r="13" spans="1:13" x14ac:dyDescent="0.25">
      <c r="A13" s="36">
        <v>1</v>
      </c>
      <c r="B13" s="37" t="s">
        <v>33</v>
      </c>
      <c r="C13" s="37" t="s">
        <v>34</v>
      </c>
      <c r="D13" s="37" t="s">
        <v>35</v>
      </c>
      <c r="E13" s="37"/>
      <c r="F13" s="37" t="s">
        <v>36</v>
      </c>
      <c r="G13" s="38" t="s">
        <v>37</v>
      </c>
      <c r="H13" s="39">
        <v>9</v>
      </c>
      <c r="I13" s="39">
        <v>9</v>
      </c>
      <c r="J13" s="40">
        <v>5</v>
      </c>
      <c r="K13" s="41" t="s">
        <v>38</v>
      </c>
      <c r="L13" s="41" t="s">
        <v>39</v>
      </c>
      <c r="M13" s="42" t="s">
        <v>40</v>
      </c>
    </row>
    <row r="14" spans="1:13" x14ac:dyDescent="0.25">
      <c r="A14" s="36">
        <v>1</v>
      </c>
      <c r="B14" s="37" t="s">
        <v>41</v>
      </c>
      <c r="C14" s="37" t="s">
        <v>42</v>
      </c>
      <c r="D14" s="37" t="s">
        <v>43</v>
      </c>
      <c r="E14" s="37"/>
      <c r="F14" s="37" t="s">
        <v>44</v>
      </c>
      <c r="G14" s="38" t="s">
        <v>45</v>
      </c>
      <c r="H14" s="39">
        <v>5</v>
      </c>
      <c r="I14" s="39">
        <v>9</v>
      </c>
      <c r="J14" s="40">
        <v>4</v>
      </c>
      <c r="K14" s="41" t="s">
        <v>46</v>
      </c>
      <c r="L14" s="41" t="s">
        <v>39</v>
      </c>
      <c r="M14" s="37" t="s">
        <v>151</v>
      </c>
    </row>
    <row r="15" spans="1:13" ht="49.5" customHeight="1" x14ac:dyDescent="0.25">
      <c r="A15" s="36">
        <v>1</v>
      </c>
      <c r="B15" s="37" t="s">
        <v>47</v>
      </c>
      <c r="C15" s="37" t="s">
        <v>48</v>
      </c>
      <c r="D15" s="37" t="s">
        <v>49</v>
      </c>
      <c r="E15" s="37"/>
      <c r="F15" s="37" t="s">
        <v>50</v>
      </c>
      <c r="G15" s="38" t="s">
        <v>37</v>
      </c>
      <c r="H15" s="39">
        <v>5</v>
      </c>
      <c r="I15" s="39">
        <v>9</v>
      </c>
      <c r="J15" s="40">
        <v>3</v>
      </c>
      <c r="K15" s="41" t="s">
        <v>46</v>
      </c>
      <c r="L15" s="41" t="s">
        <v>51</v>
      </c>
      <c r="M15" s="37"/>
    </row>
    <row r="16" spans="1:13" x14ac:dyDescent="0.25">
      <c r="A16" s="36">
        <v>1</v>
      </c>
      <c r="B16" s="37" t="s">
        <v>52</v>
      </c>
      <c r="C16" s="37" t="s">
        <v>53</v>
      </c>
      <c r="D16" s="37" t="s">
        <v>53</v>
      </c>
      <c r="E16" s="37"/>
      <c r="F16" s="37" t="s">
        <v>54</v>
      </c>
      <c r="G16" s="38" t="s">
        <v>37</v>
      </c>
      <c r="H16" s="39">
        <v>9</v>
      </c>
      <c r="I16" s="39">
        <v>5</v>
      </c>
      <c r="J16" s="40">
        <v>4</v>
      </c>
      <c r="K16" s="41" t="s">
        <v>38</v>
      </c>
      <c r="L16" s="41" t="s">
        <v>39</v>
      </c>
      <c r="M16" s="37" t="s">
        <v>152</v>
      </c>
    </row>
    <row r="17" spans="1:13" x14ac:dyDescent="0.25">
      <c r="A17" s="36">
        <v>1</v>
      </c>
      <c r="B17" s="37" t="s">
        <v>55</v>
      </c>
      <c r="C17" s="37" t="s">
        <v>56</v>
      </c>
      <c r="D17" s="37" t="s">
        <v>57</v>
      </c>
      <c r="E17" s="37"/>
      <c r="F17" s="37" t="s">
        <v>58</v>
      </c>
      <c r="G17" s="38" t="s">
        <v>37</v>
      </c>
      <c r="H17" s="39">
        <v>9</v>
      </c>
      <c r="I17" s="39">
        <v>5</v>
      </c>
      <c r="J17" s="40">
        <v>5</v>
      </c>
      <c r="K17" s="41" t="s">
        <v>38</v>
      </c>
      <c r="L17" s="41" t="s">
        <v>39</v>
      </c>
      <c r="M17" s="37" t="s">
        <v>153</v>
      </c>
    </row>
    <row r="18" spans="1:13" x14ac:dyDescent="0.25">
      <c r="A18" s="36">
        <v>1</v>
      </c>
      <c r="B18" s="37" t="s">
        <v>59</v>
      </c>
      <c r="C18" s="37" t="s">
        <v>60</v>
      </c>
      <c r="D18" s="37" t="s">
        <v>61</v>
      </c>
      <c r="E18" s="37"/>
      <c r="F18" s="37" t="s">
        <v>62</v>
      </c>
      <c r="G18" s="38" t="s">
        <v>37</v>
      </c>
      <c r="H18" s="39">
        <v>9</v>
      </c>
      <c r="I18" s="39">
        <v>9</v>
      </c>
      <c r="J18" s="40">
        <v>5</v>
      </c>
      <c r="K18" s="41" t="s">
        <v>38</v>
      </c>
      <c r="L18" s="41" t="s">
        <v>39</v>
      </c>
      <c r="M18" s="37" t="s">
        <v>154</v>
      </c>
    </row>
    <row r="19" spans="1:13" x14ac:dyDescent="0.25">
      <c r="A19" s="43">
        <v>1</v>
      </c>
      <c r="B19" s="42" t="s">
        <v>63</v>
      </c>
      <c r="C19" s="42" t="s">
        <v>64</v>
      </c>
      <c r="D19" s="42" t="s">
        <v>65</v>
      </c>
      <c r="E19" s="42"/>
      <c r="F19" s="42" t="s">
        <v>66</v>
      </c>
      <c r="G19" s="44" t="s">
        <v>67</v>
      </c>
      <c r="H19" s="45">
        <v>5</v>
      </c>
      <c r="I19" s="45">
        <v>0</v>
      </c>
      <c r="J19" s="46">
        <v>2</v>
      </c>
      <c r="K19" s="47" t="s">
        <v>38</v>
      </c>
      <c r="L19" s="44" t="s">
        <v>39</v>
      </c>
      <c r="M19" s="37" t="s">
        <v>155</v>
      </c>
    </row>
    <row r="20" spans="1:13" ht="28.5" x14ac:dyDescent="0.25">
      <c r="A20" s="66">
        <v>2</v>
      </c>
      <c r="B20" s="75"/>
      <c r="C20" s="42" t="s">
        <v>167</v>
      </c>
      <c r="D20" s="42" t="s">
        <v>168</v>
      </c>
      <c r="E20" s="42"/>
      <c r="F20" s="42"/>
      <c r="G20" s="42"/>
      <c r="H20" s="45">
        <v>0</v>
      </c>
      <c r="I20" s="45">
        <v>5</v>
      </c>
      <c r="J20" s="46">
        <v>2</v>
      </c>
      <c r="K20" s="47"/>
      <c r="L20" s="47" t="s">
        <v>169</v>
      </c>
      <c r="M20" s="37"/>
    </row>
    <row r="21" spans="1:13" x14ac:dyDescent="0.25">
      <c r="A21" s="48"/>
      <c r="B21" s="49"/>
      <c r="C21" s="49"/>
      <c r="D21" s="49"/>
      <c r="E21" s="49"/>
      <c r="F21" s="49"/>
      <c r="G21" s="49"/>
      <c r="H21" s="50">
        <f>SUM(H13:H20)</f>
        <v>51</v>
      </c>
      <c r="I21" s="50">
        <f t="shared" ref="I21:J21" si="0">SUM(I13:I20)</f>
        <v>51</v>
      </c>
      <c r="J21" s="50">
        <f t="shared" si="0"/>
        <v>30</v>
      </c>
      <c r="K21" s="51"/>
      <c r="L21" s="51"/>
      <c r="M21" s="49"/>
    </row>
    <row r="22" spans="1:13" ht="25.5" x14ac:dyDescent="0.25">
      <c r="A22" s="48"/>
      <c r="B22" s="49"/>
      <c r="C22" s="49"/>
      <c r="D22" s="49"/>
      <c r="E22" s="49"/>
      <c r="F22" s="49"/>
      <c r="G22" s="52" t="s">
        <v>68</v>
      </c>
      <c r="H22" s="78">
        <f>SUM(H21:I21)</f>
        <v>102</v>
      </c>
      <c r="I22" s="79"/>
      <c r="J22" s="53"/>
      <c r="K22" s="51"/>
      <c r="L22" s="51"/>
      <c r="M22" s="49"/>
    </row>
    <row r="23" spans="1:13" x14ac:dyDescent="0.25">
      <c r="A23" s="54">
        <v>2</v>
      </c>
      <c r="B23" s="55" t="s">
        <v>69</v>
      </c>
      <c r="C23" s="55" t="s">
        <v>70</v>
      </c>
      <c r="D23" s="55" t="s">
        <v>71</v>
      </c>
      <c r="E23" s="55"/>
      <c r="F23" s="55" t="s">
        <v>72</v>
      </c>
      <c r="G23" s="56" t="s">
        <v>37</v>
      </c>
      <c r="H23" s="57">
        <v>9</v>
      </c>
      <c r="I23" s="57">
        <v>0</v>
      </c>
      <c r="J23" s="58">
        <v>3</v>
      </c>
      <c r="K23" s="59" t="s">
        <v>38</v>
      </c>
      <c r="L23" s="59" t="s">
        <v>39</v>
      </c>
      <c r="M23" s="61" t="s">
        <v>156</v>
      </c>
    </row>
    <row r="24" spans="1:13" x14ac:dyDescent="0.25">
      <c r="A24" s="54">
        <v>2</v>
      </c>
      <c r="B24" s="55" t="s">
        <v>73</v>
      </c>
      <c r="C24" s="55" t="s">
        <v>74</v>
      </c>
      <c r="D24" s="55" t="s">
        <v>75</v>
      </c>
      <c r="E24" s="55"/>
      <c r="F24" s="55" t="s">
        <v>76</v>
      </c>
      <c r="G24" s="56" t="s">
        <v>37</v>
      </c>
      <c r="H24" s="57">
        <v>9</v>
      </c>
      <c r="I24" s="57">
        <v>5</v>
      </c>
      <c r="J24" s="58">
        <v>4</v>
      </c>
      <c r="K24" s="59" t="s">
        <v>46</v>
      </c>
      <c r="L24" s="59" t="s">
        <v>39</v>
      </c>
      <c r="M24" s="61" t="s">
        <v>157</v>
      </c>
    </row>
    <row r="25" spans="1:13" x14ac:dyDescent="0.25">
      <c r="A25" s="54">
        <v>2</v>
      </c>
      <c r="B25" s="55" t="s">
        <v>77</v>
      </c>
      <c r="C25" s="55" t="s">
        <v>78</v>
      </c>
      <c r="D25" s="55" t="s">
        <v>79</v>
      </c>
      <c r="E25" s="55"/>
      <c r="F25" s="55" t="s">
        <v>36</v>
      </c>
      <c r="G25" s="56" t="s">
        <v>37</v>
      </c>
      <c r="H25" s="57">
        <v>9</v>
      </c>
      <c r="I25" s="57">
        <v>9</v>
      </c>
      <c r="J25" s="58">
        <v>5</v>
      </c>
      <c r="K25" s="59" t="s">
        <v>46</v>
      </c>
      <c r="L25" s="59" t="s">
        <v>39</v>
      </c>
      <c r="M25" s="61" t="s">
        <v>158</v>
      </c>
    </row>
    <row r="26" spans="1:13" ht="28.5" x14ac:dyDescent="0.25">
      <c r="A26" s="54">
        <v>2</v>
      </c>
      <c r="B26" s="55" t="s">
        <v>80</v>
      </c>
      <c r="C26" s="61" t="s">
        <v>81</v>
      </c>
      <c r="D26" s="61" t="s">
        <v>82</v>
      </c>
      <c r="E26" s="61"/>
      <c r="F26" s="61" t="s">
        <v>50</v>
      </c>
      <c r="G26" s="62" t="s">
        <v>37</v>
      </c>
      <c r="H26" s="63">
        <v>9</v>
      </c>
      <c r="I26" s="63">
        <v>9</v>
      </c>
      <c r="J26" s="64">
        <v>5</v>
      </c>
      <c r="K26" s="65" t="s">
        <v>38</v>
      </c>
      <c r="L26" s="65" t="s">
        <v>39</v>
      </c>
      <c r="M26" s="61" t="s">
        <v>83</v>
      </c>
    </row>
    <row r="27" spans="1:13" ht="31.5" customHeight="1" x14ac:dyDescent="0.25">
      <c r="A27" s="60">
        <v>2</v>
      </c>
      <c r="B27" s="61" t="s">
        <v>84</v>
      </c>
      <c r="C27" s="61" t="s">
        <v>85</v>
      </c>
      <c r="D27" s="61" t="s">
        <v>86</v>
      </c>
      <c r="E27" s="61"/>
      <c r="F27" s="61" t="s">
        <v>87</v>
      </c>
      <c r="G27" s="62" t="s">
        <v>37</v>
      </c>
      <c r="H27" s="63">
        <v>0</v>
      </c>
      <c r="I27" s="63">
        <v>9</v>
      </c>
      <c r="J27" s="64">
        <v>3</v>
      </c>
      <c r="K27" s="65" t="s">
        <v>46</v>
      </c>
      <c r="L27" s="65" t="s">
        <v>39</v>
      </c>
      <c r="M27" s="61" t="s">
        <v>88</v>
      </c>
    </row>
    <row r="28" spans="1:13" x14ac:dyDescent="0.25">
      <c r="A28" s="60">
        <v>2</v>
      </c>
      <c r="B28" s="61" t="s">
        <v>89</v>
      </c>
      <c r="C28" s="61" t="s">
        <v>90</v>
      </c>
      <c r="D28" s="61" t="s">
        <v>91</v>
      </c>
      <c r="E28" s="61"/>
      <c r="F28" s="61" t="s">
        <v>92</v>
      </c>
      <c r="G28" s="62" t="s">
        <v>37</v>
      </c>
      <c r="H28" s="63">
        <v>0</v>
      </c>
      <c r="I28" s="63">
        <v>9</v>
      </c>
      <c r="J28" s="64">
        <v>4</v>
      </c>
      <c r="K28" s="65" t="s">
        <v>46</v>
      </c>
      <c r="L28" s="65" t="s">
        <v>39</v>
      </c>
      <c r="M28" s="61" t="s">
        <v>159</v>
      </c>
    </row>
    <row r="29" spans="1:13" x14ac:dyDescent="0.25">
      <c r="A29" s="60">
        <v>2</v>
      </c>
      <c r="B29" s="61" t="s">
        <v>93</v>
      </c>
      <c r="C29" s="61" t="s">
        <v>94</v>
      </c>
      <c r="D29" s="61" t="s">
        <v>95</v>
      </c>
      <c r="E29" s="61"/>
      <c r="F29" s="61" t="s">
        <v>92</v>
      </c>
      <c r="G29" s="62" t="s">
        <v>37</v>
      </c>
      <c r="H29" s="63">
        <v>0</v>
      </c>
      <c r="I29" s="63">
        <v>13</v>
      </c>
      <c r="J29" s="64">
        <v>4</v>
      </c>
      <c r="K29" s="65" t="s">
        <v>46</v>
      </c>
      <c r="L29" s="65" t="s">
        <v>39</v>
      </c>
      <c r="M29" s="61"/>
    </row>
    <row r="30" spans="1:13" ht="28.5" x14ac:dyDescent="0.25">
      <c r="A30" s="54">
        <v>2</v>
      </c>
      <c r="B30" s="74"/>
      <c r="C30" s="55" t="s">
        <v>167</v>
      </c>
      <c r="D30" s="55" t="s">
        <v>168</v>
      </c>
      <c r="E30" s="55"/>
      <c r="F30" s="55"/>
      <c r="G30" s="55"/>
      <c r="H30" s="57">
        <v>0</v>
      </c>
      <c r="I30" s="57">
        <v>5</v>
      </c>
      <c r="J30" s="58">
        <v>2</v>
      </c>
      <c r="K30" s="59"/>
      <c r="L30" s="59" t="s">
        <v>169</v>
      </c>
      <c r="M30" s="61"/>
    </row>
    <row r="31" spans="1:13" x14ac:dyDescent="0.25">
      <c r="A31" s="48"/>
      <c r="B31" s="49"/>
      <c r="C31" s="49"/>
      <c r="D31" s="49"/>
      <c r="E31" s="49"/>
      <c r="F31" s="49"/>
      <c r="G31" s="49"/>
      <c r="H31" s="50">
        <f>SUM(H23:H30)</f>
        <v>36</v>
      </c>
      <c r="I31" s="50">
        <f t="shared" ref="I31:J31" si="1">SUM(I23:I30)</f>
        <v>59</v>
      </c>
      <c r="J31" s="50">
        <f t="shared" si="1"/>
        <v>30</v>
      </c>
      <c r="K31" s="51"/>
      <c r="L31" s="51"/>
      <c r="M31" s="49"/>
    </row>
    <row r="32" spans="1:13" ht="25.5" x14ac:dyDescent="0.25">
      <c r="A32" s="48"/>
      <c r="B32" s="49"/>
      <c r="C32" s="49"/>
      <c r="D32" s="49"/>
      <c r="E32" s="49"/>
      <c r="F32" s="49"/>
      <c r="G32" s="52" t="s">
        <v>68</v>
      </c>
      <c r="H32" s="78">
        <f>SUM(H31:I31)</f>
        <v>95</v>
      </c>
      <c r="I32" s="79"/>
      <c r="J32" s="50"/>
      <c r="K32" s="51"/>
      <c r="L32" s="51"/>
      <c r="M32" s="49"/>
    </row>
    <row r="33" spans="1:13" x14ac:dyDescent="0.25">
      <c r="A33" s="66">
        <v>3</v>
      </c>
      <c r="B33" s="42" t="s">
        <v>96</v>
      </c>
      <c r="C33" s="42" t="s">
        <v>97</v>
      </c>
      <c r="D33" s="42" t="s">
        <v>98</v>
      </c>
      <c r="E33" s="42"/>
      <c r="F33" s="42" t="s">
        <v>62</v>
      </c>
      <c r="G33" s="44" t="s">
        <v>37</v>
      </c>
      <c r="H33" s="45">
        <v>5</v>
      </c>
      <c r="I33" s="45">
        <v>9</v>
      </c>
      <c r="J33" s="46">
        <v>4</v>
      </c>
      <c r="K33" s="67" t="s">
        <v>46</v>
      </c>
      <c r="L33" s="67" t="s">
        <v>51</v>
      </c>
      <c r="M33" s="42" t="s">
        <v>100</v>
      </c>
    </row>
    <row r="34" spans="1:13" ht="28.5" x14ac:dyDescent="0.25">
      <c r="A34" s="66">
        <v>3</v>
      </c>
      <c r="B34" s="42" t="s">
        <v>101</v>
      </c>
      <c r="C34" s="42" t="s">
        <v>102</v>
      </c>
      <c r="D34" s="42" t="s">
        <v>103</v>
      </c>
      <c r="E34" s="42"/>
      <c r="F34" s="42" t="s">
        <v>50</v>
      </c>
      <c r="G34" s="44" t="s">
        <v>37</v>
      </c>
      <c r="H34" s="45">
        <v>9</v>
      </c>
      <c r="I34" s="45">
        <v>9</v>
      </c>
      <c r="J34" s="46">
        <v>5</v>
      </c>
      <c r="K34" s="67" t="s">
        <v>38</v>
      </c>
      <c r="L34" s="67" t="s">
        <v>39</v>
      </c>
      <c r="M34" s="42" t="s">
        <v>104</v>
      </c>
    </row>
    <row r="35" spans="1:13" x14ac:dyDescent="0.25">
      <c r="A35" s="66">
        <v>3</v>
      </c>
      <c r="B35" s="42" t="s">
        <v>105</v>
      </c>
      <c r="C35" s="37" t="s">
        <v>106</v>
      </c>
      <c r="D35" s="37" t="s">
        <v>107</v>
      </c>
      <c r="E35" s="37"/>
      <c r="F35" s="37" t="s">
        <v>108</v>
      </c>
      <c r="G35" s="38" t="s">
        <v>37</v>
      </c>
      <c r="H35" s="39">
        <v>9</v>
      </c>
      <c r="I35" s="39">
        <v>9</v>
      </c>
      <c r="J35" s="40">
        <v>5</v>
      </c>
      <c r="K35" s="68" t="s">
        <v>38</v>
      </c>
      <c r="L35" s="68" t="s">
        <v>39</v>
      </c>
      <c r="M35" s="42" t="s">
        <v>109</v>
      </c>
    </row>
    <row r="36" spans="1:13" x14ac:dyDescent="0.25">
      <c r="A36" s="36">
        <v>3</v>
      </c>
      <c r="B36" s="42" t="s">
        <v>110</v>
      </c>
      <c r="C36" s="37" t="s">
        <v>111</v>
      </c>
      <c r="D36" s="37" t="s">
        <v>112</v>
      </c>
      <c r="E36" s="37"/>
      <c r="F36" s="37" t="s">
        <v>113</v>
      </c>
      <c r="G36" s="38" t="s">
        <v>37</v>
      </c>
      <c r="H36" s="39">
        <v>0</v>
      </c>
      <c r="I36" s="39">
        <v>9</v>
      </c>
      <c r="J36" s="40">
        <v>3</v>
      </c>
      <c r="K36" s="68" t="s">
        <v>46</v>
      </c>
      <c r="L36" s="68" t="s">
        <v>39</v>
      </c>
      <c r="M36" s="37" t="s">
        <v>160</v>
      </c>
    </row>
    <row r="37" spans="1:13" ht="28.5" x14ac:dyDescent="0.25">
      <c r="A37" s="36">
        <v>3</v>
      </c>
      <c r="B37" s="42" t="s">
        <v>146</v>
      </c>
      <c r="C37" s="37" t="s">
        <v>147</v>
      </c>
      <c r="D37" s="37" t="s">
        <v>148</v>
      </c>
      <c r="E37" s="37"/>
      <c r="F37" s="37" t="s">
        <v>99</v>
      </c>
      <c r="G37" s="38" t="s">
        <v>37</v>
      </c>
      <c r="H37" s="39">
        <v>9</v>
      </c>
      <c r="I37" s="39">
        <v>0</v>
      </c>
      <c r="J37" s="40">
        <v>3</v>
      </c>
      <c r="K37" s="41" t="s">
        <v>38</v>
      </c>
      <c r="L37" s="68" t="s">
        <v>51</v>
      </c>
      <c r="M37" s="37"/>
    </row>
    <row r="38" spans="1:13" ht="28.5" customHeight="1" x14ac:dyDescent="0.25">
      <c r="A38" s="36">
        <v>3</v>
      </c>
      <c r="B38" s="37" t="s">
        <v>172</v>
      </c>
      <c r="C38" s="37" t="s">
        <v>149</v>
      </c>
      <c r="D38" s="37" t="s">
        <v>150</v>
      </c>
      <c r="E38" s="37"/>
      <c r="F38" s="37" t="s">
        <v>108</v>
      </c>
      <c r="G38" s="38" t="s">
        <v>37</v>
      </c>
      <c r="H38" s="39">
        <v>9</v>
      </c>
      <c r="I38" s="39">
        <v>0</v>
      </c>
      <c r="J38" s="40">
        <v>4</v>
      </c>
      <c r="K38" s="41" t="s">
        <v>46</v>
      </c>
      <c r="L38" s="68" t="s">
        <v>51</v>
      </c>
      <c r="M38" s="37" t="s">
        <v>166</v>
      </c>
    </row>
    <row r="39" spans="1:13" x14ac:dyDescent="0.25">
      <c r="A39" s="36">
        <v>3</v>
      </c>
      <c r="B39" s="76" t="s">
        <v>161</v>
      </c>
      <c r="C39" s="37" t="s">
        <v>119</v>
      </c>
      <c r="D39" s="69" t="s">
        <v>120</v>
      </c>
      <c r="E39" s="69"/>
      <c r="F39" s="37" t="s">
        <v>92</v>
      </c>
      <c r="G39" s="41" t="s">
        <v>37</v>
      </c>
      <c r="H39" s="70">
        <v>0</v>
      </c>
      <c r="I39" s="70">
        <v>13</v>
      </c>
      <c r="J39" s="77">
        <v>4</v>
      </c>
      <c r="K39" s="68" t="s">
        <v>46</v>
      </c>
      <c r="L39" s="68" t="s">
        <v>39</v>
      </c>
      <c r="M39" s="37"/>
    </row>
    <row r="40" spans="1:13" ht="28.5" x14ac:dyDescent="0.25">
      <c r="A40" s="66">
        <v>3</v>
      </c>
      <c r="B40" s="75"/>
      <c r="C40" s="42" t="s">
        <v>167</v>
      </c>
      <c r="D40" s="42" t="s">
        <v>168</v>
      </c>
      <c r="E40" s="42"/>
      <c r="F40" s="42"/>
      <c r="G40" s="42"/>
      <c r="H40" s="45">
        <v>0</v>
      </c>
      <c r="I40" s="45">
        <v>5</v>
      </c>
      <c r="J40" s="46">
        <v>2</v>
      </c>
      <c r="K40" s="47"/>
      <c r="L40" s="47" t="s">
        <v>169</v>
      </c>
      <c r="M40" s="42"/>
    </row>
    <row r="41" spans="1:13" x14ac:dyDescent="0.25">
      <c r="A41" s="48"/>
      <c r="B41" s="49"/>
      <c r="C41" s="49"/>
      <c r="D41" s="49"/>
      <c r="E41" s="49"/>
      <c r="F41" s="49"/>
      <c r="G41" s="49"/>
      <c r="H41" s="50">
        <f>SUM(H33:H40)</f>
        <v>41</v>
      </c>
      <c r="I41" s="50">
        <f t="shared" ref="I41:J41" si="2">SUM(I33:I40)</f>
        <v>54</v>
      </c>
      <c r="J41" s="50">
        <f t="shared" si="2"/>
        <v>30</v>
      </c>
      <c r="K41" s="51"/>
      <c r="L41" s="51"/>
      <c r="M41" s="49"/>
    </row>
    <row r="42" spans="1:13" ht="25.5" x14ac:dyDescent="0.25">
      <c r="A42" s="48"/>
      <c r="B42" s="49"/>
      <c r="C42" s="49"/>
      <c r="D42" s="49"/>
      <c r="E42" s="49"/>
      <c r="F42" s="49"/>
      <c r="G42" s="52" t="s">
        <v>68</v>
      </c>
      <c r="H42" s="78">
        <f>SUM(H41:I41)</f>
        <v>95</v>
      </c>
      <c r="I42" s="79"/>
      <c r="J42" s="50"/>
      <c r="K42" s="51"/>
      <c r="L42" s="51"/>
      <c r="M42" s="49"/>
    </row>
    <row r="43" spans="1:13" x14ac:dyDescent="0.25">
      <c r="A43" s="54">
        <v>4</v>
      </c>
      <c r="B43" s="55" t="s">
        <v>121</v>
      </c>
      <c r="C43" s="55" t="s">
        <v>122</v>
      </c>
      <c r="D43" s="55" t="s">
        <v>123</v>
      </c>
      <c r="E43" s="55"/>
      <c r="F43" s="55" t="s">
        <v>124</v>
      </c>
      <c r="G43" s="56" t="s">
        <v>37</v>
      </c>
      <c r="H43" s="57">
        <v>0</v>
      </c>
      <c r="I43" s="57">
        <v>9</v>
      </c>
      <c r="J43" s="58">
        <v>3</v>
      </c>
      <c r="K43" s="56" t="s">
        <v>46</v>
      </c>
      <c r="L43" s="56" t="s">
        <v>39</v>
      </c>
      <c r="M43" s="61" t="s">
        <v>162</v>
      </c>
    </row>
    <row r="44" spans="1:13" x14ac:dyDescent="0.25">
      <c r="A44" s="72">
        <v>4</v>
      </c>
      <c r="B44" s="55" t="s">
        <v>125</v>
      </c>
      <c r="C44" s="55" t="s">
        <v>126</v>
      </c>
      <c r="D44" s="55" t="s">
        <v>127</v>
      </c>
      <c r="E44" s="55"/>
      <c r="F44" s="55" t="s">
        <v>108</v>
      </c>
      <c r="G44" s="56" t="s">
        <v>37</v>
      </c>
      <c r="H44" s="57">
        <v>9</v>
      </c>
      <c r="I44" s="57">
        <v>9</v>
      </c>
      <c r="J44" s="58">
        <v>5</v>
      </c>
      <c r="K44" s="56" t="s">
        <v>38</v>
      </c>
      <c r="L44" s="56" t="s">
        <v>39</v>
      </c>
      <c r="M44" s="61" t="s">
        <v>128</v>
      </c>
    </row>
    <row r="45" spans="1:13" x14ac:dyDescent="0.25">
      <c r="A45" s="73">
        <v>4</v>
      </c>
      <c r="B45" s="55" t="s">
        <v>129</v>
      </c>
      <c r="C45" s="55" t="s">
        <v>130</v>
      </c>
      <c r="D45" s="55" t="s">
        <v>131</v>
      </c>
      <c r="E45" s="55"/>
      <c r="F45" s="55" t="s">
        <v>62</v>
      </c>
      <c r="G45" s="56" t="s">
        <v>37</v>
      </c>
      <c r="H45" s="57">
        <v>9</v>
      </c>
      <c r="I45" s="57">
        <v>5</v>
      </c>
      <c r="J45" s="58">
        <v>5</v>
      </c>
      <c r="K45" s="56" t="s">
        <v>46</v>
      </c>
      <c r="L45" s="56" t="s">
        <v>39</v>
      </c>
      <c r="M45" s="61" t="s">
        <v>163</v>
      </c>
    </row>
    <row r="46" spans="1:13" x14ac:dyDescent="0.25">
      <c r="A46" s="54">
        <v>4</v>
      </c>
      <c r="B46" s="55" t="s">
        <v>132</v>
      </c>
      <c r="C46" s="55" t="s">
        <v>133</v>
      </c>
      <c r="D46" s="55" t="s">
        <v>134</v>
      </c>
      <c r="E46" s="55"/>
      <c r="F46" s="55" t="s">
        <v>99</v>
      </c>
      <c r="G46" s="56" t="s">
        <v>37</v>
      </c>
      <c r="H46" s="57">
        <v>5</v>
      </c>
      <c r="I46" s="57">
        <v>9</v>
      </c>
      <c r="J46" s="58">
        <v>4</v>
      </c>
      <c r="K46" s="59" t="s">
        <v>46</v>
      </c>
      <c r="L46" s="59" t="s">
        <v>39</v>
      </c>
      <c r="M46" s="61" t="s">
        <v>164</v>
      </c>
    </row>
    <row r="47" spans="1:13" x14ac:dyDescent="0.25">
      <c r="A47" s="54">
        <v>4</v>
      </c>
      <c r="B47" s="61" t="s">
        <v>135</v>
      </c>
      <c r="C47" s="61" t="s">
        <v>136</v>
      </c>
      <c r="D47" s="61" t="s">
        <v>137</v>
      </c>
      <c r="E47" s="61"/>
      <c r="F47" s="61" t="s">
        <v>87</v>
      </c>
      <c r="G47" s="62" t="s">
        <v>37</v>
      </c>
      <c r="H47" s="63">
        <v>0</v>
      </c>
      <c r="I47" s="63">
        <v>9</v>
      </c>
      <c r="J47" s="64">
        <v>3</v>
      </c>
      <c r="K47" s="65" t="s">
        <v>46</v>
      </c>
      <c r="L47" s="65" t="s">
        <v>39</v>
      </c>
      <c r="M47" s="61" t="s">
        <v>165</v>
      </c>
    </row>
    <row r="48" spans="1:13" x14ac:dyDescent="0.25">
      <c r="A48" s="54">
        <v>4</v>
      </c>
      <c r="B48" s="61" t="s">
        <v>171</v>
      </c>
      <c r="C48" s="55" t="s">
        <v>138</v>
      </c>
      <c r="D48" s="55" t="s">
        <v>139</v>
      </c>
      <c r="E48" s="55"/>
      <c r="F48" s="55" t="s">
        <v>140</v>
      </c>
      <c r="G48" s="56" t="s">
        <v>37</v>
      </c>
      <c r="H48" s="57">
        <v>0</v>
      </c>
      <c r="I48" s="57">
        <v>9</v>
      </c>
      <c r="J48" s="64">
        <v>4</v>
      </c>
      <c r="K48" s="59" t="s">
        <v>46</v>
      </c>
      <c r="L48" s="59" t="s">
        <v>39</v>
      </c>
      <c r="M48" s="61"/>
    </row>
    <row r="49" spans="1:13" ht="28.5" x14ac:dyDescent="0.25">
      <c r="A49" s="54">
        <v>4</v>
      </c>
      <c r="B49" s="61" t="s">
        <v>141</v>
      </c>
      <c r="C49" s="55" t="s">
        <v>142</v>
      </c>
      <c r="D49" s="55" t="s">
        <v>143</v>
      </c>
      <c r="E49" s="55"/>
      <c r="F49" s="55" t="s">
        <v>92</v>
      </c>
      <c r="G49" s="56" t="s">
        <v>37</v>
      </c>
      <c r="H49" s="57">
        <v>0</v>
      </c>
      <c r="I49" s="57">
        <v>0</v>
      </c>
      <c r="J49" s="58">
        <v>0</v>
      </c>
      <c r="K49" s="59" t="s">
        <v>144</v>
      </c>
      <c r="L49" s="59" t="s">
        <v>39</v>
      </c>
      <c r="M49" s="55"/>
    </row>
    <row r="50" spans="1:13" x14ac:dyDescent="0.25">
      <c r="A50" s="48"/>
      <c r="B50" s="49"/>
      <c r="C50" s="49"/>
      <c r="D50" s="49"/>
      <c r="E50" s="49"/>
      <c r="F50" s="49"/>
      <c r="G50" s="49"/>
      <c r="H50" s="50">
        <f>SUM(H43:H49)</f>
        <v>23</v>
      </c>
      <c r="I50" s="50">
        <f t="shared" ref="I50:J50" si="3">SUM(I43:I49)</f>
        <v>50</v>
      </c>
      <c r="J50" s="50">
        <f t="shared" si="3"/>
        <v>24</v>
      </c>
      <c r="K50" s="51"/>
      <c r="L50" s="51"/>
      <c r="M50" s="49"/>
    </row>
    <row r="51" spans="1:13" ht="25.5" x14ac:dyDescent="0.25">
      <c r="A51" s="48"/>
      <c r="B51" s="49"/>
      <c r="C51" s="49"/>
      <c r="D51" s="49"/>
      <c r="E51" s="49"/>
      <c r="F51" s="49"/>
      <c r="G51" s="52" t="s">
        <v>68</v>
      </c>
      <c r="H51" s="78">
        <f>SUM(H50:I50)</f>
        <v>73</v>
      </c>
      <c r="I51" s="79"/>
      <c r="J51" s="50"/>
      <c r="K51" s="51"/>
      <c r="L51" s="51"/>
      <c r="M51" s="49"/>
    </row>
  </sheetData>
  <mergeCells count="19">
    <mergeCell ref="C2:C4"/>
    <mergeCell ref="D2:M2"/>
    <mergeCell ref="A11:A12"/>
    <mergeCell ref="B11:B12"/>
    <mergeCell ref="C11:C12"/>
    <mergeCell ref="D11:D12"/>
    <mergeCell ref="E11:E12"/>
    <mergeCell ref="F11:F12"/>
    <mergeCell ref="G11:G12"/>
    <mergeCell ref="K11:K12"/>
    <mergeCell ref="L11:L12"/>
    <mergeCell ref="M11:M12"/>
    <mergeCell ref="H22:I22"/>
    <mergeCell ref="L1:M1"/>
    <mergeCell ref="H32:I32"/>
    <mergeCell ref="H42:I42"/>
    <mergeCell ref="H51:I51"/>
    <mergeCell ref="H11:I11"/>
    <mergeCell ref="J11:J12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Újabb tanári 4 féléves KER-MARK</vt:lpstr>
      <vt:lpstr>Újabb tanári 4 féléves PSZÜ</vt:lpstr>
      <vt:lpstr>'Újabb tanári 4 féléves KER-MARK'!Nyomtatási_cím</vt:lpstr>
      <vt:lpstr>'Újabb tanári 4 féléves KER-MARK'!Nyomtatási_terület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Bakóné Fekete Beatrix</dc:creator>
  <cp:lastModifiedBy>Nagyné Erdős Judit</cp:lastModifiedBy>
  <cp:lastPrinted>2023-08-18T10:06:57Z</cp:lastPrinted>
  <dcterms:created xsi:type="dcterms:W3CDTF">2023-08-18T06:04:21Z</dcterms:created>
  <dcterms:modified xsi:type="dcterms:W3CDTF">2023-08-24T15:05:40Z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