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Technikatanár\"/>
    </mc:Choice>
  </mc:AlternateContent>
  <bookViews>
    <workbookView xWindow="0" yWindow="0" windowWidth="23040" windowHeight="9192" tabRatio="500"/>
  </bookViews>
  <sheets>
    <sheet name="BA után kétszakos" sheetId="2" r:id="rId1"/>
  </sheets>
  <definedNames>
    <definedName name="_xlnm.Print_Titles" localSheetId="0">'BA után kétszakos'!$8:$9</definedName>
    <definedName name="_xlnm.Print_Area" localSheetId="0">'BA után kétszakos'!$A$1:$O$54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0" i="2" l="1"/>
  <c r="L50" i="2"/>
  <c r="L53" i="2" l="1"/>
  <c r="K53" i="2"/>
  <c r="J53" i="2"/>
  <c r="I53" i="2"/>
  <c r="H53" i="2"/>
  <c r="K50" i="2"/>
  <c r="J50" i="2"/>
  <c r="I50" i="2"/>
  <c r="H51" i="2"/>
  <c r="L39" i="2"/>
  <c r="K39" i="2"/>
  <c r="J39" i="2"/>
  <c r="I39" i="2"/>
  <c r="H39" i="2"/>
  <c r="L30" i="2"/>
  <c r="K30" i="2"/>
  <c r="J30" i="2"/>
  <c r="I30" i="2"/>
  <c r="H30" i="2"/>
  <c r="L23" i="2"/>
  <c r="K23" i="2"/>
  <c r="J23" i="2"/>
  <c r="I23" i="2"/>
  <c r="H23" i="2"/>
  <c r="L15" i="2"/>
  <c r="K15" i="2"/>
  <c r="J15" i="2"/>
  <c r="I15" i="2"/>
  <c r="H15" i="2"/>
  <c r="J51" i="2" l="1"/>
  <c r="H40" i="2"/>
  <c r="H16" i="2"/>
  <c r="J54" i="2"/>
  <c r="J16" i="2"/>
  <c r="H31" i="2"/>
  <c r="H54" i="2"/>
  <c r="H24" i="2"/>
  <c r="J24" i="2"/>
  <c r="J40" i="2"/>
  <c r="J31" i="2"/>
  <c r="N5" i="2" l="1"/>
  <c r="O5" i="2"/>
</calcChain>
</file>

<file path=xl/sharedStrings.xml><?xml version="1.0" encoding="utf-8"?>
<sst xmlns="http://schemas.openxmlformats.org/spreadsheetml/2006/main" count="330" uniqueCount="182">
  <si>
    <t>Osztatlan tanárképzési szak:</t>
  </si>
  <si>
    <t xml:space="preserve">Szakfelelős: </t>
  </si>
  <si>
    <t>Dr. Tarján Péter</t>
  </si>
  <si>
    <t>10 félév</t>
  </si>
  <si>
    <t>Nappali</t>
  </si>
  <si>
    <t>Levelező</t>
  </si>
  <si>
    <t>Megszerezhető szakképzettség:</t>
  </si>
  <si>
    <t>okleveles technika- és tervezés szakos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</si>
  <si>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</si>
  <si>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</si>
  <si>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</si>
  <si>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</si>
  <si>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</si>
  <si>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</si>
  <si>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</si>
  <si>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</si>
  <si>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</si>
  <si>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</si>
  <si>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</si>
  <si>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</si>
  <si>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</si>
  <si>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</si>
  <si>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</si>
  <si>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</si>
  <si>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</si>
  <si>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OTE1101</t>
  </si>
  <si>
    <t>A technika matematikai alapjai </t>
  </si>
  <si>
    <t>Mathematical fundamentals for technology</t>
  </si>
  <si>
    <t>MII</t>
  </si>
  <si>
    <t>G</t>
  </si>
  <si>
    <t>A</t>
  </si>
  <si>
    <t>OTE1102</t>
  </si>
  <si>
    <t>A technika fizikai alapjai</t>
  </si>
  <si>
    <t>Physical fundamentals for technology</t>
  </si>
  <si>
    <t>MAI</t>
  </si>
  <si>
    <t>K</t>
  </si>
  <si>
    <t>OTE1103</t>
  </si>
  <si>
    <t>Kémiai és biológiai alapismeretek</t>
  </si>
  <si>
    <t>Fundamentals of chemistry and biology</t>
  </si>
  <si>
    <t>KOI</t>
  </si>
  <si>
    <t>Féléves óraszám:</t>
  </si>
  <si>
    <t>OTE1204</t>
  </si>
  <si>
    <t>Számítógéptechnika</t>
  </si>
  <si>
    <t>Computer Technology</t>
  </si>
  <si>
    <t>Dr. Kiss Zsolt Péter</t>
  </si>
  <si>
    <t>TEO1201</t>
  </si>
  <si>
    <t>OTE1205</t>
  </si>
  <si>
    <t>Műszaki ábrázolás és kommunikáció</t>
  </si>
  <si>
    <t>Technical drawing and communication</t>
  </si>
  <si>
    <t>Kósa Péter</t>
  </si>
  <si>
    <t>TEO1203</t>
  </si>
  <si>
    <t>OTE1206</t>
  </si>
  <si>
    <t>Műszaki alapismeretek</t>
  </si>
  <si>
    <t>Introduction to engineering</t>
  </si>
  <si>
    <t>Dr. Kovács Zoltán</t>
  </si>
  <si>
    <t>OTE1207</t>
  </si>
  <si>
    <t>Életviteli ismeretek</t>
  </si>
  <si>
    <t>Life management</t>
  </si>
  <si>
    <t>AHI</t>
  </si>
  <si>
    <t>TEO1304</t>
  </si>
  <si>
    <t>Az intézményi kínálat szerint szabadon választható tantárgy</t>
  </si>
  <si>
    <t>Optional course unit</t>
  </si>
  <si>
    <t>C</t>
  </si>
  <si>
    <t>OTE1108</t>
  </si>
  <si>
    <t>Környezettani alapismeretek</t>
  </si>
  <si>
    <t>Introduction to environmental science</t>
  </si>
  <si>
    <t>Dr. Kiss Ferenc</t>
  </si>
  <si>
    <t>TO1011</t>
  </si>
  <si>
    <t>OTE1109</t>
  </si>
  <si>
    <t>OTE1110</t>
  </si>
  <si>
    <t>Gépelemek</t>
  </si>
  <si>
    <t>Machine elements</t>
  </si>
  <si>
    <t>TEO1305</t>
  </si>
  <si>
    <t>OTE1211</t>
  </si>
  <si>
    <t>Elektronika és információtechnika</t>
  </si>
  <si>
    <t>Electronics and information technology</t>
  </si>
  <si>
    <t>Dr. Ferenczi István</t>
  </si>
  <si>
    <t>TEO1401</t>
  </si>
  <si>
    <t>OTE1212</t>
  </si>
  <si>
    <t>Ember és technika</t>
  </si>
  <si>
    <t>Man and technology</t>
  </si>
  <si>
    <t xml:space="preserve">Dr. Stonawski Tamás </t>
  </si>
  <si>
    <t>TEO1402</t>
  </si>
  <si>
    <t>OTE1213</t>
  </si>
  <si>
    <t>Táplálkozástan</t>
  </si>
  <si>
    <t>Nutrition</t>
  </si>
  <si>
    <t>TEO1601</t>
  </si>
  <si>
    <t>OTE8001</t>
  </si>
  <si>
    <t>TEO8001</t>
  </si>
  <si>
    <t>OTE1114</t>
  </si>
  <si>
    <t>Digitális technika</t>
  </si>
  <si>
    <t>Digital technologies</t>
  </si>
  <si>
    <t>OTE1115</t>
  </si>
  <si>
    <t>OTE1116</t>
  </si>
  <si>
    <t>Konstrukcióelmélet</t>
  </si>
  <si>
    <t>Design theory</t>
  </si>
  <si>
    <t>Dr. Ravai-Nagy Sándor</t>
  </si>
  <si>
    <t>TEO1202</t>
  </si>
  <si>
    <t>OTE8002</t>
  </si>
  <si>
    <t>TEO8002</t>
  </si>
  <si>
    <t>OTE1218</t>
  </si>
  <si>
    <t>Mezőgazdasági alapismeretek</t>
  </si>
  <si>
    <t>Fundamentals of agriculture</t>
  </si>
  <si>
    <t>OTE8003</t>
  </si>
  <si>
    <t>TEO8003</t>
  </si>
  <si>
    <t>OTE1119</t>
  </si>
  <si>
    <t>Ergonómiai és rendszerelméleti alapismeretek</t>
  </si>
  <si>
    <t>Introduction to ergonomics and system theory</t>
  </si>
  <si>
    <t>OTE1120</t>
  </si>
  <si>
    <t>Egészségmegőrzés</t>
  </si>
  <si>
    <t>Health care</t>
  </si>
  <si>
    <t>Dr. Margitics Ferenc</t>
  </si>
  <si>
    <t>TEO2001</t>
  </si>
  <si>
    <t>OTE1121</t>
  </si>
  <si>
    <t>Közlekedéstan és közlekedéstechnológiák</t>
  </si>
  <si>
    <t>Transportation science and transportation technologies</t>
  </si>
  <si>
    <t>Dr. Sikolya László</t>
  </si>
  <si>
    <t>TEO2009</t>
  </si>
  <si>
    <t>OTE8004</t>
  </si>
  <si>
    <t>Kollaborációs tanulási környezet</t>
  </si>
  <si>
    <t>Collaborative Learning Environment</t>
  </si>
  <si>
    <t>OTE1222</t>
  </si>
  <si>
    <t>Háztartásgazdaságtan</t>
  </si>
  <si>
    <t>Housekeeping economy</t>
  </si>
  <si>
    <t>Dr. Hegedüs László Zsigmond</t>
  </si>
  <si>
    <t>GTI</t>
  </si>
  <si>
    <t>TEO2002</t>
  </si>
  <si>
    <t>OTE1223</t>
  </si>
  <si>
    <t>Intelligens épülettechnikai rendszerek</t>
  </si>
  <si>
    <t>Intelligent building systems</t>
  </si>
  <si>
    <t>TEO2004</t>
  </si>
  <si>
    <t>OTE1225</t>
  </si>
  <si>
    <t>Informatika-energetika labor</t>
  </si>
  <si>
    <t>IT and energetics lab</t>
  </si>
  <si>
    <t>OTE1128</t>
  </si>
  <si>
    <t>Otthon és technika</t>
  </si>
  <si>
    <t>Home and technology</t>
  </si>
  <si>
    <t>TEO2003</t>
  </si>
  <si>
    <t>OTE1129</t>
  </si>
  <si>
    <t>Üzemlátogatás, tanulmányút</t>
  </si>
  <si>
    <t>Field trip</t>
  </si>
  <si>
    <t xml:space="preserve">Komplex szakterületi zárószigorlat </t>
  </si>
  <si>
    <t>Complex professional comprehensive exam</t>
  </si>
  <si>
    <t>S</t>
  </si>
  <si>
    <t>Diplomamunka</t>
  </si>
  <si>
    <t>Thesis</t>
  </si>
  <si>
    <t>B</t>
  </si>
  <si>
    <t>Alapfokozat és szakképzettség birtokában 2 szakos osztatlan tanári szakképzettség megszerzése kreditbeszámítással</t>
  </si>
  <si>
    <t xml:space="preserve">Képzési idő: </t>
  </si>
  <si>
    <t>Tanulmányi idő:</t>
  </si>
  <si>
    <t>6 félév</t>
  </si>
  <si>
    <t>Elismerés után teljesítendő kreditek:</t>
  </si>
  <si>
    <t>technika- és tervezéstanár</t>
  </si>
  <si>
    <t>TEO1101</t>
  </si>
  <si>
    <t>TO1005 és TEO1102</t>
  </si>
  <si>
    <t>TEO1103 és TEO1104</t>
  </si>
  <si>
    <t>TEO1301 és TEO1302</t>
  </si>
  <si>
    <t>TEO1204 és TEO1502</t>
  </si>
  <si>
    <t>TEO1603 és TEO1602</t>
  </si>
  <si>
    <t>AI</t>
  </si>
  <si>
    <t>OTE4000</t>
  </si>
  <si>
    <t>OTE7000</t>
  </si>
  <si>
    <t>Szakmódszertan 1.</t>
  </si>
  <si>
    <t>Methodology 1.</t>
  </si>
  <si>
    <t>Anyagtudomány és technológia 1.</t>
  </si>
  <si>
    <t>Materials Science and Technology 1.</t>
  </si>
  <si>
    <t>Szakmódszertan 2.</t>
  </si>
  <si>
    <t>Methodology 2.</t>
  </si>
  <si>
    <t>Szakmódszertan 3.</t>
  </si>
  <si>
    <t>Methodology 3.</t>
  </si>
  <si>
    <t>Anyagtudomány és technológia 2.</t>
  </si>
  <si>
    <t>Materials Science and Technology 2.</t>
  </si>
  <si>
    <t>*</t>
  </si>
  <si>
    <t>Dr. Csillag-Tóth Annamária</t>
  </si>
  <si>
    <t>Grünwald Richárd</t>
  </si>
  <si>
    <t>Dr. Bodó Enikő</t>
  </si>
  <si>
    <t>Dr. Szigeti Ferenc János</t>
  </si>
  <si>
    <t>Dr. Páy Gábor László</t>
  </si>
  <si>
    <t>Ferenczi Ildikó</t>
  </si>
  <si>
    <t>Dr. Szabó Béla</t>
  </si>
  <si>
    <t>Tarekné Tilistyák Judit</t>
  </si>
  <si>
    <t>Dr. Jánvári Miriam Ivett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</si>
</sst>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1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FFFFFF"/>
        <bgColor rgb="FFE5F4E0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BDD7EE"/>
      </patternFill>
    </fill>
    <fill>
      <patternFill patternType="solid">
        <fgColor rgb="FFBDD7EE"/>
        <bgColor rgb="FFC1D8F2"/>
      </patternFill>
    </fill>
    <fill>
      <patternFill patternType="solid">
        <fgColor rgb="FFC9DA92"/>
        <bgColor rgb="FFD9D9D9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24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/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0" fontId="8" fillId="8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1" fontId="3" fillId="8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8" borderId="0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1" fontId="11" fillId="6" borderId="1" xfId="0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8" fillId="5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 wrapText="1"/>
    </xf>
    <xf numFmtId="1" fontId="8" fillId="6" borderId="1" xfId="0" applyNumberFormat="1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16" fillId="5" borderId="4" xfId="0" applyFont="1" applyFill="1" applyBorder="1" applyAlignment="1">
      <alignment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1" fontId="14" fillId="6" borderId="1" xfId="0" applyNumberFormat="1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20" fillId="0" borderId="0" xfId="0" applyFont="1"/>
    <xf numFmtId="1" fontId="14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1" fillId="0" borderId="5" xfId="0" applyFont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1" fontId="17" fillId="5" borderId="4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1"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127622"/>
      <rgbColor rgb="FF000080"/>
      <rgbColor rgb="FF808000"/>
      <rgbColor rgb="FF800080"/>
      <rgbColor rgb="FF008080"/>
      <rgbColor rgb="FFC0C0C0"/>
      <rgbColor rgb="FF92D050"/>
      <rgbColor rgb="FF9999FF"/>
      <rgbColor rgb="FF993366"/>
      <rgbColor rgb="FFC9DA92"/>
      <rgbColor rgb="FFD9D9D9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FFFFA6"/>
      <rgbColor rgb="FFBDD7EE"/>
      <rgbColor rgb="FFFF99CC"/>
      <rgbColor rgb="FFBFBFBF"/>
      <rgbColor rgb="FFFFCCCC"/>
      <rgbColor rgb="FF3366FF"/>
      <rgbColor rgb="FF33CCCC"/>
      <rgbColor rgb="FF81D41A"/>
      <rgbColor rgb="FFFFCC00"/>
      <rgbColor rgb="FFFF9900"/>
      <rgbColor rgb="FFFF6600"/>
      <rgbColor rgb="FF666699"/>
      <rgbColor rgb="FFA5C249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1346760</xdr:colOff>
      <xdr:row>4</xdr:row>
      <xdr:rowOff>209174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523240" cy="114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  <pageSetUpPr fitToPage="1"/>
  </sheetPr>
  <dimension ref="A1:P62"/>
  <sheetViews>
    <sheetView showGridLines="0" tabSelected="1" view="pageBreakPreview" zoomScale="91" zoomScaleNormal="120" zoomScaleSheetLayoutView="91" workbookViewId="0">
      <selection activeCell="F10" sqref="F10"/>
    </sheetView>
  </sheetViews>
  <sheetFormatPr defaultColWidth="9" defaultRowHeight="18" x14ac:dyDescent="0.35"/>
  <cols>
    <col min="1" max="1" width="5.88671875" style="1" customWidth="1"/>
    <col min="2" max="2" width="10.88671875" style="2" customWidth="1"/>
    <col min="3" max="3" width="28" style="3" customWidth="1"/>
    <col min="4" max="4" width="38" style="2" customWidth="1"/>
    <col min="5" max="5" width="9.33203125" style="2" customWidth="1"/>
    <col min="6" max="6" width="28" style="2" customWidth="1"/>
    <col min="7" max="7" width="9.5546875" style="2" customWidth="1"/>
    <col min="8" max="8" width="4.88671875" style="4" customWidth="1"/>
    <col min="9" max="10" width="5" style="4" customWidth="1"/>
    <col min="11" max="11" width="4.88671875" style="4" customWidth="1"/>
    <col min="12" max="12" width="6.88671875" style="5" customWidth="1"/>
    <col min="13" max="13" width="7.44140625" style="6" customWidth="1"/>
    <col min="14" max="14" width="9.33203125" style="6" customWidth="1"/>
    <col min="15" max="15" width="22" style="2" customWidth="1"/>
    <col min="16" max="16" width="9" style="108"/>
  </cols>
  <sheetData>
    <row r="1" spans="1:16" x14ac:dyDescent="0.35">
      <c r="B1" s="7"/>
      <c r="C1" s="122"/>
      <c r="D1" s="8" t="s">
        <v>0</v>
      </c>
      <c r="E1" s="88"/>
      <c r="F1" s="8" t="s">
        <v>152</v>
      </c>
      <c r="G1" s="8"/>
      <c r="H1" s="9"/>
      <c r="I1" s="9"/>
      <c r="J1" s="9"/>
      <c r="K1" s="9"/>
      <c r="L1" s="10" t="s">
        <v>1</v>
      </c>
      <c r="M1" s="89"/>
      <c r="N1" s="19" t="s">
        <v>2</v>
      </c>
      <c r="O1" s="90"/>
    </row>
    <row r="2" spans="1:16" x14ac:dyDescent="0.35">
      <c r="B2" s="7"/>
      <c r="C2" s="122"/>
      <c r="D2" s="28" t="s">
        <v>147</v>
      </c>
      <c r="E2" s="28"/>
      <c r="F2" s="23"/>
      <c r="G2" s="24"/>
      <c r="H2" s="25"/>
      <c r="I2" s="25"/>
      <c r="J2" s="25"/>
      <c r="K2" s="25"/>
      <c r="M2" s="12"/>
      <c r="N2" s="12"/>
      <c r="O2" s="13"/>
    </row>
    <row r="3" spans="1:16" x14ac:dyDescent="0.35">
      <c r="B3" s="7"/>
      <c r="C3" s="122"/>
      <c r="D3" s="27" t="s">
        <v>148</v>
      </c>
      <c r="E3" s="27" t="s">
        <v>3</v>
      </c>
      <c r="F3" s="14"/>
      <c r="G3" s="7"/>
      <c r="H3" s="9"/>
      <c r="I3" s="9"/>
      <c r="J3" s="9"/>
      <c r="K3" s="16"/>
      <c r="M3" s="16"/>
    </row>
    <row r="4" spans="1:16" x14ac:dyDescent="0.35">
      <c r="B4" s="7"/>
      <c r="C4" s="122"/>
      <c r="D4" s="14" t="s">
        <v>149</v>
      </c>
      <c r="E4" s="15" t="s">
        <v>150</v>
      </c>
      <c r="F4" s="14"/>
      <c r="G4" s="7"/>
      <c r="H4" s="9"/>
      <c r="I4" s="9"/>
      <c r="J4" s="9"/>
      <c r="K4" s="16"/>
      <c r="M4" s="16"/>
      <c r="N4" s="17" t="s">
        <v>4</v>
      </c>
      <c r="O4" s="17" t="s">
        <v>5</v>
      </c>
    </row>
    <row r="5" spans="1:16" x14ac:dyDescent="0.35">
      <c r="B5" s="7"/>
      <c r="C5" s="122"/>
      <c r="D5" s="14" t="s">
        <v>151</v>
      </c>
      <c r="E5" s="15">
        <v>180</v>
      </c>
      <c r="F5" s="14"/>
      <c r="G5" s="7"/>
      <c r="H5" s="9"/>
      <c r="I5" s="9"/>
      <c r="J5" s="9"/>
      <c r="K5" s="16" t="s">
        <v>8</v>
      </c>
      <c r="M5" s="16"/>
      <c r="N5" s="17">
        <f>SUM(H16,H24,H31,H40,H51,H54,)</f>
        <v>1148</v>
      </c>
      <c r="O5" s="17">
        <f>SUM(J16,J24,J31,J40,J51,J54,)</f>
        <v>374</v>
      </c>
    </row>
    <row r="6" spans="1:16" x14ac:dyDescent="0.35">
      <c r="B6" s="7"/>
      <c r="C6" s="122"/>
      <c r="D6" s="14" t="s">
        <v>6</v>
      </c>
      <c r="E6" s="14" t="s">
        <v>7</v>
      </c>
      <c r="F6" s="26"/>
      <c r="G6" s="7"/>
      <c r="H6" s="9"/>
      <c r="I6" s="9"/>
      <c r="J6" s="9"/>
      <c r="K6" s="9"/>
      <c r="L6" s="11"/>
      <c r="N6" s="11"/>
      <c r="O6" s="18"/>
    </row>
    <row r="7" spans="1:16" x14ac:dyDescent="0.35">
      <c r="A7" s="19" t="s">
        <v>9</v>
      </c>
      <c r="B7" s="20"/>
      <c r="D7" s="21"/>
      <c r="E7" s="21"/>
      <c r="F7" s="21"/>
      <c r="K7" s="22"/>
      <c r="L7" s="21"/>
      <c r="M7" s="2"/>
      <c r="N7" s="21"/>
    </row>
    <row r="8" spans="1:16" ht="39" customHeight="1" x14ac:dyDescent="0.35">
      <c r="A8" s="123" t="s">
        <v>10</v>
      </c>
      <c r="B8" s="117" t="s">
        <v>11</v>
      </c>
      <c r="C8" s="117" t="s">
        <v>12</v>
      </c>
      <c r="D8" s="121" t="s">
        <v>13</v>
      </c>
      <c r="E8" s="121" t="s">
        <v>14</v>
      </c>
      <c r="F8" s="121" t="s">
        <v>15</v>
      </c>
      <c r="G8" s="117" t="s">
        <v>16</v>
      </c>
      <c r="H8" s="117" t="s">
        <v>17</v>
      </c>
      <c r="I8" s="117"/>
      <c r="J8" s="117" t="s">
        <v>18</v>
      </c>
      <c r="K8" s="117"/>
      <c r="L8" s="115" t="s">
        <v>19</v>
      </c>
      <c r="M8" s="117" t="s">
        <v>20</v>
      </c>
      <c r="N8" s="117" t="s">
        <v>21</v>
      </c>
      <c r="O8" s="119" t="s">
        <v>22</v>
      </c>
    </row>
    <row r="9" spans="1:16" ht="20.399999999999999" customHeight="1" x14ac:dyDescent="0.35">
      <c r="A9" s="116"/>
      <c r="B9" s="118"/>
      <c r="C9" s="118"/>
      <c r="D9" s="120"/>
      <c r="E9" s="120"/>
      <c r="F9" s="120"/>
      <c r="G9" s="118"/>
      <c r="H9" s="63" t="s">
        <v>23</v>
      </c>
      <c r="I9" s="64" t="s">
        <v>24</v>
      </c>
      <c r="J9" s="63" t="s">
        <v>23</v>
      </c>
      <c r="K9" s="64" t="s">
        <v>24</v>
      </c>
      <c r="L9" s="116"/>
      <c r="M9" s="118"/>
      <c r="N9" s="118"/>
      <c r="O9" s="120"/>
    </row>
    <row r="10" spans="1:16" ht="28.8" x14ac:dyDescent="0.35">
      <c r="A10" s="65">
        <v>1</v>
      </c>
      <c r="B10" s="29" t="s">
        <v>25</v>
      </c>
      <c r="C10" s="30" t="s">
        <v>26</v>
      </c>
      <c r="D10" s="31" t="s">
        <v>27</v>
      </c>
      <c r="E10" s="30"/>
      <c r="F10" s="30" t="s">
        <v>174</v>
      </c>
      <c r="G10" s="32" t="s">
        <v>28</v>
      </c>
      <c r="H10" s="33">
        <v>0</v>
      </c>
      <c r="I10" s="33">
        <v>3</v>
      </c>
      <c r="J10" s="33">
        <v>0</v>
      </c>
      <c r="K10" s="33">
        <v>13</v>
      </c>
      <c r="L10" s="34">
        <v>4</v>
      </c>
      <c r="M10" s="35" t="s">
        <v>29</v>
      </c>
      <c r="N10" s="35" t="s">
        <v>30</v>
      </c>
      <c r="O10" s="32" t="s">
        <v>153</v>
      </c>
      <c r="P10" s="108" t="s">
        <v>172</v>
      </c>
    </row>
    <row r="11" spans="1:16" x14ac:dyDescent="0.35">
      <c r="A11" s="65">
        <v>1</v>
      </c>
      <c r="B11" s="29" t="s">
        <v>31</v>
      </c>
      <c r="C11" s="30" t="s">
        <v>32</v>
      </c>
      <c r="D11" s="30" t="s">
        <v>33</v>
      </c>
      <c r="E11" s="30"/>
      <c r="F11" s="30" t="s">
        <v>2</v>
      </c>
      <c r="G11" s="32" t="s">
        <v>34</v>
      </c>
      <c r="H11" s="33">
        <v>2</v>
      </c>
      <c r="I11" s="33">
        <v>2</v>
      </c>
      <c r="J11" s="33">
        <v>9</v>
      </c>
      <c r="K11" s="33">
        <v>9</v>
      </c>
      <c r="L11" s="34">
        <v>4</v>
      </c>
      <c r="M11" s="35" t="s">
        <v>35</v>
      </c>
      <c r="N11" s="35" t="s">
        <v>30</v>
      </c>
      <c r="O11" s="32" t="s">
        <v>154</v>
      </c>
      <c r="P11" s="108" t="s">
        <v>172</v>
      </c>
    </row>
    <row r="12" spans="1:16" ht="27.6" x14ac:dyDescent="0.35">
      <c r="A12" s="65">
        <v>1</v>
      </c>
      <c r="B12" s="29" t="s">
        <v>36</v>
      </c>
      <c r="C12" s="30" t="s">
        <v>37</v>
      </c>
      <c r="D12" s="30" t="s">
        <v>38</v>
      </c>
      <c r="E12" s="30"/>
      <c r="F12" s="30" t="s">
        <v>175</v>
      </c>
      <c r="G12" s="32" t="s">
        <v>34</v>
      </c>
      <c r="H12" s="33">
        <v>3</v>
      </c>
      <c r="I12" s="33">
        <v>0</v>
      </c>
      <c r="J12" s="33">
        <v>13</v>
      </c>
      <c r="K12" s="33">
        <v>0</v>
      </c>
      <c r="L12" s="34">
        <v>4</v>
      </c>
      <c r="M12" s="35" t="s">
        <v>35</v>
      </c>
      <c r="N12" s="35" t="s">
        <v>30</v>
      </c>
      <c r="O12" s="35" t="s">
        <v>155</v>
      </c>
      <c r="P12" s="108" t="s">
        <v>172</v>
      </c>
    </row>
    <row r="13" spans="1:16" x14ac:dyDescent="0.35">
      <c r="A13" s="65">
        <v>1</v>
      </c>
      <c r="B13" s="29" t="s">
        <v>63</v>
      </c>
      <c r="C13" s="29" t="s">
        <v>64</v>
      </c>
      <c r="D13" s="29" t="s">
        <v>65</v>
      </c>
      <c r="E13" s="29"/>
      <c r="F13" s="29" t="s">
        <v>66</v>
      </c>
      <c r="G13" s="48" t="s">
        <v>39</v>
      </c>
      <c r="H13" s="49">
        <v>2</v>
      </c>
      <c r="I13" s="49">
        <v>0</v>
      </c>
      <c r="J13" s="49">
        <v>9</v>
      </c>
      <c r="K13" s="49">
        <v>0</v>
      </c>
      <c r="L13" s="50">
        <v>3</v>
      </c>
      <c r="M13" s="51" t="s">
        <v>29</v>
      </c>
      <c r="N13" s="51" t="s">
        <v>30</v>
      </c>
      <c r="O13" s="32" t="s">
        <v>67</v>
      </c>
      <c r="P13" s="108" t="s">
        <v>172</v>
      </c>
    </row>
    <row r="14" spans="1:16" x14ac:dyDescent="0.35">
      <c r="A14" s="65">
        <v>1</v>
      </c>
      <c r="B14" s="55" t="s">
        <v>89</v>
      </c>
      <c r="C14" s="55" t="s">
        <v>90</v>
      </c>
      <c r="D14" s="55" t="s">
        <v>91</v>
      </c>
      <c r="E14" s="55"/>
      <c r="F14" s="55" t="s">
        <v>178</v>
      </c>
      <c r="G14" s="48" t="s">
        <v>34</v>
      </c>
      <c r="H14" s="56">
        <v>1</v>
      </c>
      <c r="I14" s="56">
        <v>2</v>
      </c>
      <c r="J14" s="56">
        <v>5</v>
      </c>
      <c r="K14" s="56">
        <v>9</v>
      </c>
      <c r="L14" s="57">
        <v>3</v>
      </c>
      <c r="M14" s="51" t="s">
        <v>29</v>
      </c>
      <c r="N14" s="56" t="s">
        <v>30</v>
      </c>
      <c r="O14" s="58"/>
      <c r="P14" s="108" t="s">
        <v>172</v>
      </c>
    </row>
    <row r="15" spans="1:16" x14ac:dyDescent="0.35">
      <c r="A15" s="70"/>
      <c r="B15" s="71"/>
      <c r="C15" s="71"/>
      <c r="D15" s="71"/>
      <c r="E15" s="71"/>
      <c r="F15" s="71"/>
      <c r="G15" s="71"/>
      <c r="H15" s="72">
        <f>SUM(H10:H14)</f>
        <v>8</v>
      </c>
      <c r="I15" s="72">
        <f>SUM(I10:I14)</f>
        <v>7</v>
      </c>
      <c r="J15" s="72">
        <f>SUM(J10:J14)</f>
        <v>36</v>
      </c>
      <c r="K15" s="72">
        <f>SUM(K10:K14)</f>
        <v>31</v>
      </c>
      <c r="L15" s="73">
        <f>SUM(L10:L14)</f>
        <v>18</v>
      </c>
      <c r="M15" s="74"/>
      <c r="N15" s="74"/>
      <c r="O15" s="71"/>
      <c r="P15" s="108" t="s">
        <v>172</v>
      </c>
    </row>
    <row r="16" spans="1:16" ht="26.4" x14ac:dyDescent="0.35">
      <c r="A16" s="70"/>
      <c r="B16" s="71"/>
      <c r="C16" s="71"/>
      <c r="D16" s="71"/>
      <c r="E16" s="71"/>
      <c r="F16" s="71"/>
      <c r="G16" s="75" t="s">
        <v>40</v>
      </c>
      <c r="H16" s="113">
        <f>SUM(H15:I15)*14</f>
        <v>210</v>
      </c>
      <c r="I16" s="113"/>
      <c r="J16" s="113">
        <f>SUM(J15:K15)</f>
        <v>67</v>
      </c>
      <c r="K16" s="113"/>
      <c r="L16" s="73"/>
      <c r="M16" s="74"/>
      <c r="N16" s="74"/>
      <c r="O16" s="71"/>
      <c r="P16" s="108" t="s">
        <v>172</v>
      </c>
    </row>
    <row r="17" spans="1:16" x14ac:dyDescent="0.35">
      <c r="A17" s="76">
        <v>2</v>
      </c>
      <c r="B17" s="36" t="s">
        <v>41</v>
      </c>
      <c r="C17" s="37" t="s">
        <v>42</v>
      </c>
      <c r="D17" s="37" t="s">
        <v>43</v>
      </c>
      <c r="E17" s="37"/>
      <c r="F17" s="37" t="s">
        <v>44</v>
      </c>
      <c r="G17" s="38" t="s">
        <v>34</v>
      </c>
      <c r="H17" s="39">
        <v>0</v>
      </c>
      <c r="I17" s="39">
        <v>2</v>
      </c>
      <c r="J17" s="39">
        <v>0</v>
      </c>
      <c r="K17" s="39">
        <v>9</v>
      </c>
      <c r="L17" s="40">
        <v>3</v>
      </c>
      <c r="M17" s="41" t="s">
        <v>29</v>
      </c>
      <c r="N17" s="41" t="s">
        <v>30</v>
      </c>
      <c r="O17" s="42" t="s">
        <v>45</v>
      </c>
      <c r="P17" s="108" t="s">
        <v>172</v>
      </c>
    </row>
    <row r="18" spans="1:16" ht="27.6" x14ac:dyDescent="0.35">
      <c r="A18" s="76">
        <v>2</v>
      </c>
      <c r="B18" s="43" t="s">
        <v>46</v>
      </c>
      <c r="C18" s="37" t="s">
        <v>47</v>
      </c>
      <c r="D18" s="37" t="s">
        <v>48</v>
      </c>
      <c r="E18" s="37"/>
      <c r="F18" s="37" t="s">
        <v>49</v>
      </c>
      <c r="G18" s="38" t="s">
        <v>34</v>
      </c>
      <c r="H18" s="39">
        <v>1</v>
      </c>
      <c r="I18" s="39">
        <v>1</v>
      </c>
      <c r="J18" s="39">
        <v>5</v>
      </c>
      <c r="K18" s="39">
        <v>5</v>
      </c>
      <c r="L18" s="40">
        <v>3</v>
      </c>
      <c r="M18" s="41" t="s">
        <v>35</v>
      </c>
      <c r="N18" s="41" t="s">
        <v>30</v>
      </c>
      <c r="O18" s="41" t="s">
        <v>50</v>
      </c>
      <c r="P18" s="108" t="s">
        <v>172</v>
      </c>
    </row>
    <row r="19" spans="1:16" x14ac:dyDescent="0.35">
      <c r="A19" s="76">
        <v>2</v>
      </c>
      <c r="B19" s="36" t="s">
        <v>51</v>
      </c>
      <c r="C19" s="36" t="s">
        <v>52</v>
      </c>
      <c r="D19" s="37" t="s">
        <v>53</v>
      </c>
      <c r="E19" s="36"/>
      <c r="F19" s="44" t="s">
        <v>54</v>
      </c>
      <c r="G19" s="45" t="s">
        <v>34</v>
      </c>
      <c r="H19" s="46">
        <v>2</v>
      </c>
      <c r="I19" s="46">
        <v>1</v>
      </c>
      <c r="J19" s="46">
        <v>9</v>
      </c>
      <c r="K19" s="46">
        <v>5</v>
      </c>
      <c r="L19" s="47">
        <v>3</v>
      </c>
      <c r="M19" s="42" t="s">
        <v>35</v>
      </c>
      <c r="N19" s="42" t="s">
        <v>30</v>
      </c>
      <c r="O19" s="42"/>
      <c r="P19" s="108" t="s">
        <v>172</v>
      </c>
    </row>
    <row r="20" spans="1:16" x14ac:dyDescent="0.35">
      <c r="A20" s="76">
        <v>2</v>
      </c>
      <c r="B20" s="37" t="s">
        <v>55</v>
      </c>
      <c r="C20" s="37" t="s">
        <v>56</v>
      </c>
      <c r="D20" s="37" t="s">
        <v>57</v>
      </c>
      <c r="E20" s="37"/>
      <c r="F20" s="37" t="s">
        <v>181</v>
      </c>
      <c r="G20" s="38" t="s">
        <v>58</v>
      </c>
      <c r="H20" s="39">
        <v>2</v>
      </c>
      <c r="I20" s="39">
        <v>0</v>
      </c>
      <c r="J20" s="39">
        <v>9</v>
      </c>
      <c r="K20" s="39">
        <v>0</v>
      </c>
      <c r="L20" s="40">
        <v>3</v>
      </c>
      <c r="M20" s="41" t="s">
        <v>29</v>
      </c>
      <c r="N20" s="41" t="s">
        <v>30</v>
      </c>
      <c r="O20" s="41" t="s">
        <v>59</v>
      </c>
      <c r="P20" s="108" t="s">
        <v>172</v>
      </c>
    </row>
    <row r="21" spans="1:16" ht="27.6" x14ac:dyDescent="0.35">
      <c r="A21" s="76">
        <v>2</v>
      </c>
      <c r="B21" s="36" t="s">
        <v>73</v>
      </c>
      <c r="C21" s="36" t="s">
        <v>74</v>
      </c>
      <c r="D21" s="36" t="s">
        <v>75</v>
      </c>
      <c r="E21" s="36"/>
      <c r="F21" s="36" t="s">
        <v>76</v>
      </c>
      <c r="G21" s="45" t="s">
        <v>34</v>
      </c>
      <c r="H21" s="46">
        <v>2</v>
      </c>
      <c r="I21" s="38">
        <v>2</v>
      </c>
      <c r="J21" s="46">
        <v>9</v>
      </c>
      <c r="K21" s="39">
        <v>9</v>
      </c>
      <c r="L21" s="47">
        <v>4</v>
      </c>
      <c r="M21" s="42" t="s">
        <v>35</v>
      </c>
      <c r="N21" s="42" t="s">
        <v>30</v>
      </c>
      <c r="O21" s="42" t="s">
        <v>77</v>
      </c>
      <c r="P21" s="108" t="s">
        <v>172</v>
      </c>
    </row>
    <row r="22" spans="1:16" s="98" customFormat="1" x14ac:dyDescent="0.35">
      <c r="A22" s="91">
        <v>2</v>
      </c>
      <c r="B22" s="92" t="s">
        <v>87</v>
      </c>
      <c r="C22" s="92" t="s">
        <v>162</v>
      </c>
      <c r="D22" s="92" t="s">
        <v>163</v>
      </c>
      <c r="E22" s="92"/>
      <c r="F22" s="92" t="s">
        <v>81</v>
      </c>
      <c r="G22" s="93" t="s">
        <v>34</v>
      </c>
      <c r="H22" s="94">
        <v>0</v>
      </c>
      <c r="I22" s="94">
        <v>2</v>
      </c>
      <c r="J22" s="94">
        <v>0</v>
      </c>
      <c r="K22" s="94">
        <v>9</v>
      </c>
      <c r="L22" s="95">
        <v>3</v>
      </c>
      <c r="M22" s="96" t="s">
        <v>29</v>
      </c>
      <c r="N22" s="96" t="s">
        <v>30</v>
      </c>
      <c r="O22" s="97" t="s">
        <v>88</v>
      </c>
      <c r="P22" s="108" t="s">
        <v>172</v>
      </c>
    </row>
    <row r="23" spans="1:16" x14ac:dyDescent="0.35">
      <c r="A23" s="70"/>
      <c r="B23" s="71"/>
      <c r="C23" s="71"/>
      <c r="D23" s="71"/>
      <c r="E23" s="71"/>
      <c r="F23" s="71"/>
      <c r="G23" s="71"/>
      <c r="H23" s="72">
        <f>SUM(H17:H22)</f>
        <v>7</v>
      </c>
      <c r="I23" s="72">
        <f>SUM(I17:I22)</f>
        <v>8</v>
      </c>
      <c r="J23" s="72">
        <f>SUM(J17:J22)</f>
        <v>32</v>
      </c>
      <c r="K23" s="72">
        <f>SUM(K17:K22)</f>
        <v>37</v>
      </c>
      <c r="L23" s="72">
        <f>SUM(L17:L22)</f>
        <v>19</v>
      </c>
      <c r="M23" s="74"/>
      <c r="N23" s="74"/>
      <c r="O23" s="71"/>
      <c r="P23" s="108" t="s">
        <v>172</v>
      </c>
    </row>
    <row r="24" spans="1:16" ht="26.4" x14ac:dyDescent="0.35">
      <c r="A24" s="70"/>
      <c r="B24" s="71"/>
      <c r="C24" s="71"/>
      <c r="D24" s="71"/>
      <c r="E24" s="71"/>
      <c r="F24" s="71"/>
      <c r="G24" s="75" t="s">
        <v>40</v>
      </c>
      <c r="H24" s="113">
        <f>SUM(H23:I23)*14</f>
        <v>210</v>
      </c>
      <c r="I24" s="113"/>
      <c r="J24" s="113">
        <f>SUM(J23:K23)</f>
        <v>69</v>
      </c>
      <c r="K24" s="113"/>
      <c r="L24" s="72"/>
      <c r="M24" s="74"/>
      <c r="N24" s="74"/>
      <c r="O24" s="71"/>
      <c r="P24" s="108" t="s">
        <v>172</v>
      </c>
    </row>
    <row r="25" spans="1:16" ht="27.6" x14ac:dyDescent="0.35">
      <c r="A25" s="65">
        <v>3</v>
      </c>
      <c r="B25" s="29" t="s">
        <v>68</v>
      </c>
      <c r="C25" s="30" t="s">
        <v>164</v>
      </c>
      <c r="D25" s="30" t="s">
        <v>165</v>
      </c>
      <c r="E25" s="30"/>
      <c r="F25" s="30" t="s">
        <v>176</v>
      </c>
      <c r="G25" s="32" t="s">
        <v>34</v>
      </c>
      <c r="H25" s="33">
        <v>2</v>
      </c>
      <c r="I25" s="33">
        <v>2</v>
      </c>
      <c r="J25" s="33">
        <v>9</v>
      </c>
      <c r="K25" s="33">
        <v>9</v>
      </c>
      <c r="L25" s="34">
        <v>4</v>
      </c>
      <c r="M25" s="35" t="s">
        <v>35</v>
      </c>
      <c r="N25" s="35" t="s">
        <v>30</v>
      </c>
      <c r="O25" s="35" t="s">
        <v>156</v>
      </c>
      <c r="P25" s="108" t="s">
        <v>172</v>
      </c>
    </row>
    <row r="26" spans="1:16" x14ac:dyDescent="0.35">
      <c r="A26" s="65">
        <v>3</v>
      </c>
      <c r="B26" s="29" t="s">
        <v>69</v>
      </c>
      <c r="C26" s="30" t="s">
        <v>70</v>
      </c>
      <c r="D26" s="30" t="s">
        <v>71</v>
      </c>
      <c r="E26" s="29"/>
      <c r="F26" s="29" t="s">
        <v>177</v>
      </c>
      <c r="G26" s="48" t="s">
        <v>34</v>
      </c>
      <c r="H26" s="33">
        <v>2</v>
      </c>
      <c r="I26" s="33">
        <v>1</v>
      </c>
      <c r="J26" s="49">
        <v>9</v>
      </c>
      <c r="K26" s="49">
        <v>5</v>
      </c>
      <c r="L26" s="50">
        <v>4</v>
      </c>
      <c r="M26" s="49" t="s">
        <v>35</v>
      </c>
      <c r="N26" s="49" t="s">
        <v>30</v>
      </c>
      <c r="O26" s="35" t="s">
        <v>72</v>
      </c>
      <c r="P26" s="108" t="s">
        <v>172</v>
      </c>
    </row>
    <row r="27" spans="1:16" x14ac:dyDescent="0.35">
      <c r="A27" s="65">
        <v>3</v>
      </c>
      <c r="B27" s="30" t="s">
        <v>93</v>
      </c>
      <c r="C27" s="30" t="s">
        <v>94</v>
      </c>
      <c r="D27" s="30" t="s">
        <v>95</v>
      </c>
      <c r="E27" s="30"/>
      <c r="F27" s="59" t="s">
        <v>96</v>
      </c>
      <c r="G27" s="32" t="s">
        <v>34</v>
      </c>
      <c r="H27" s="33">
        <v>2</v>
      </c>
      <c r="I27" s="33">
        <v>2</v>
      </c>
      <c r="J27" s="33">
        <v>9</v>
      </c>
      <c r="K27" s="33">
        <v>9</v>
      </c>
      <c r="L27" s="34">
        <v>4</v>
      </c>
      <c r="M27" s="35" t="s">
        <v>29</v>
      </c>
      <c r="N27" s="35" t="s">
        <v>30</v>
      </c>
      <c r="O27" s="56" t="s">
        <v>97</v>
      </c>
      <c r="P27" s="108" t="s">
        <v>172</v>
      </c>
    </row>
    <row r="28" spans="1:16" ht="41.4" x14ac:dyDescent="0.35">
      <c r="A28" s="65">
        <v>3</v>
      </c>
      <c r="B28" s="29" t="s">
        <v>105</v>
      </c>
      <c r="C28" s="29" t="s">
        <v>106</v>
      </c>
      <c r="D28" s="29" t="s">
        <v>107</v>
      </c>
      <c r="E28" s="29"/>
      <c r="F28" s="29" t="s">
        <v>173</v>
      </c>
      <c r="G28" s="48" t="s">
        <v>34</v>
      </c>
      <c r="H28" s="49">
        <v>2</v>
      </c>
      <c r="I28" s="49">
        <v>2</v>
      </c>
      <c r="J28" s="49">
        <v>9</v>
      </c>
      <c r="K28" s="49">
        <v>9</v>
      </c>
      <c r="L28" s="50">
        <v>4</v>
      </c>
      <c r="M28" s="51" t="s">
        <v>35</v>
      </c>
      <c r="N28" s="51" t="s">
        <v>30</v>
      </c>
      <c r="O28" s="35" t="s">
        <v>157</v>
      </c>
      <c r="P28" s="108" t="s">
        <v>172</v>
      </c>
    </row>
    <row r="29" spans="1:16" s="98" customFormat="1" x14ac:dyDescent="0.35">
      <c r="A29" s="99">
        <v>3</v>
      </c>
      <c r="B29" s="59" t="s">
        <v>98</v>
      </c>
      <c r="C29" s="59" t="s">
        <v>166</v>
      </c>
      <c r="D29" s="59" t="s">
        <v>167</v>
      </c>
      <c r="E29" s="59"/>
      <c r="F29" s="59" t="s">
        <v>81</v>
      </c>
      <c r="G29" s="100" t="s">
        <v>34</v>
      </c>
      <c r="H29" s="101">
        <v>0</v>
      </c>
      <c r="I29" s="101">
        <v>2</v>
      </c>
      <c r="J29" s="101">
        <v>0</v>
      </c>
      <c r="K29" s="101">
        <v>9</v>
      </c>
      <c r="L29" s="102">
        <v>3</v>
      </c>
      <c r="M29" s="103" t="s">
        <v>29</v>
      </c>
      <c r="N29" s="103" t="s">
        <v>30</v>
      </c>
      <c r="O29" s="100" t="s">
        <v>99</v>
      </c>
      <c r="P29" s="108" t="s">
        <v>172</v>
      </c>
    </row>
    <row r="30" spans="1:16" x14ac:dyDescent="0.35">
      <c r="A30" s="70"/>
      <c r="B30" s="71"/>
      <c r="C30" s="71"/>
      <c r="D30" s="71"/>
      <c r="E30" s="71"/>
      <c r="F30" s="71"/>
      <c r="G30" s="71"/>
      <c r="H30" s="72">
        <f>SUM(H25:H29)</f>
        <v>8</v>
      </c>
      <c r="I30" s="72">
        <f>SUM(I25:I29)</f>
        <v>9</v>
      </c>
      <c r="J30" s="72">
        <f>SUM(J25:J29)</f>
        <v>36</v>
      </c>
      <c r="K30" s="72">
        <f>SUM(K25:K29)</f>
        <v>41</v>
      </c>
      <c r="L30" s="72">
        <f>SUM(L25:L29)</f>
        <v>19</v>
      </c>
      <c r="M30" s="74"/>
      <c r="N30" s="74"/>
      <c r="O30" s="71"/>
      <c r="P30" s="108" t="s">
        <v>172</v>
      </c>
    </row>
    <row r="31" spans="1:16" ht="26.4" x14ac:dyDescent="0.35">
      <c r="A31" s="70"/>
      <c r="B31" s="71"/>
      <c r="C31" s="71"/>
      <c r="D31" s="71"/>
      <c r="E31" s="71"/>
      <c r="F31" s="71"/>
      <c r="G31" s="75" t="s">
        <v>40</v>
      </c>
      <c r="H31" s="113">
        <f>SUM(H30:I30)*14</f>
        <v>238</v>
      </c>
      <c r="I31" s="113"/>
      <c r="J31" s="113">
        <f>SUM(J30:K30)</f>
        <v>77</v>
      </c>
      <c r="K31" s="113"/>
      <c r="L31" s="72"/>
      <c r="M31" s="74"/>
      <c r="N31" s="74"/>
      <c r="O31" s="71"/>
      <c r="P31" s="108" t="s">
        <v>172</v>
      </c>
    </row>
    <row r="32" spans="1:16" x14ac:dyDescent="0.35">
      <c r="A32" s="76">
        <v>4</v>
      </c>
      <c r="B32" s="36" t="s">
        <v>78</v>
      </c>
      <c r="C32" s="37" t="s">
        <v>79</v>
      </c>
      <c r="D32" s="37" t="s">
        <v>80</v>
      </c>
      <c r="E32" s="37"/>
      <c r="F32" s="37" t="s">
        <v>81</v>
      </c>
      <c r="G32" s="38" t="s">
        <v>34</v>
      </c>
      <c r="H32" s="38">
        <v>1</v>
      </c>
      <c r="I32" s="38">
        <v>2</v>
      </c>
      <c r="J32" s="38">
        <v>5</v>
      </c>
      <c r="K32" s="38">
        <v>9</v>
      </c>
      <c r="L32" s="52">
        <v>3</v>
      </c>
      <c r="M32" s="38" t="s">
        <v>29</v>
      </c>
      <c r="N32" s="38" t="s">
        <v>30</v>
      </c>
      <c r="O32" s="38" t="s">
        <v>82</v>
      </c>
      <c r="P32" s="108" t="s">
        <v>172</v>
      </c>
    </row>
    <row r="33" spans="1:16" x14ac:dyDescent="0.35">
      <c r="A33" s="76">
        <v>4</v>
      </c>
      <c r="B33" s="36" t="s">
        <v>83</v>
      </c>
      <c r="C33" s="36" t="s">
        <v>84</v>
      </c>
      <c r="D33" s="53" t="s">
        <v>85</v>
      </c>
      <c r="E33" s="54"/>
      <c r="F33" s="36" t="s">
        <v>180</v>
      </c>
      <c r="G33" s="45" t="s">
        <v>34</v>
      </c>
      <c r="H33" s="46">
        <v>2</v>
      </c>
      <c r="I33" s="46">
        <v>1</v>
      </c>
      <c r="J33" s="46">
        <v>9</v>
      </c>
      <c r="K33" s="46">
        <v>5</v>
      </c>
      <c r="L33" s="47">
        <v>3</v>
      </c>
      <c r="M33" s="42" t="s">
        <v>35</v>
      </c>
      <c r="N33" s="42" t="s">
        <v>30</v>
      </c>
      <c r="O33" s="38" t="s">
        <v>86</v>
      </c>
      <c r="P33" s="108" t="s">
        <v>172</v>
      </c>
    </row>
    <row r="34" spans="1:16" ht="27.6" x14ac:dyDescent="0.35">
      <c r="A34" s="76">
        <v>4</v>
      </c>
      <c r="B34" s="37" t="s">
        <v>100</v>
      </c>
      <c r="C34" s="37" t="s">
        <v>101</v>
      </c>
      <c r="D34" s="37" t="s">
        <v>102</v>
      </c>
      <c r="E34" s="37"/>
      <c r="F34" s="37" t="s">
        <v>179</v>
      </c>
      <c r="G34" s="38" t="s">
        <v>34</v>
      </c>
      <c r="H34" s="38">
        <v>3</v>
      </c>
      <c r="I34" s="38">
        <v>3</v>
      </c>
      <c r="J34" s="38">
        <v>13</v>
      </c>
      <c r="K34" s="38">
        <v>13</v>
      </c>
      <c r="L34" s="52">
        <v>6</v>
      </c>
      <c r="M34" s="38" t="s">
        <v>29</v>
      </c>
      <c r="N34" s="38" t="s">
        <v>30</v>
      </c>
      <c r="O34" s="38" t="s">
        <v>158</v>
      </c>
      <c r="P34" s="108" t="s">
        <v>172</v>
      </c>
    </row>
    <row r="35" spans="1:16" s="98" customFormat="1" x14ac:dyDescent="0.35">
      <c r="A35" s="91">
        <v>4</v>
      </c>
      <c r="B35" s="92" t="s">
        <v>103</v>
      </c>
      <c r="C35" s="92" t="s">
        <v>168</v>
      </c>
      <c r="D35" s="92" t="s">
        <v>169</v>
      </c>
      <c r="E35" s="92"/>
      <c r="F35" s="92" t="s">
        <v>81</v>
      </c>
      <c r="G35" s="93" t="s">
        <v>34</v>
      </c>
      <c r="H35" s="94">
        <v>0</v>
      </c>
      <c r="I35" s="94">
        <v>1</v>
      </c>
      <c r="J35" s="94">
        <v>0</v>
      </c>
      <c r="K35" s="94">
        <v>5</v>
      </c>
      <c r="L35" s="95">
        <v>2</v>
      </c>
      <c r="M35" s="96" t="s">
        <v>29</v>
      </c>
      <c r="N35" s="96" t="s">
        <v>30</v>
      </c>
      <c r="O35" s="97" t="s">
        <v>104</v>
      </c>
      <c r="P35" s="108" t="s">
        <v>172</v>
      </c>
    </row>
    <row r="36" spans="1:16" ht="27.6" x14ac:dyDescent="0.35">
      <c r="A36" s="82">
        <v>4</v>
      </c>
      <c r="B36" s="37" t="s">
        <v>127</v>
      </c>
      <c r="C36" s="37" t="s">
        <v>128</v>
      </c>
      <c r="D36" s="37" t="s">
        <v>129</v>
      </c>
      <c r="E36" s="37"/>
      <c r="F36" s="37" t="s">
        <v>44</v>
      </c>
      <c r="G36" s="38" t="s">
        <v>34</v>
      </c>
      <c r="H36" s="38">
        <v>2</v>
      </c>
      <c r="I36" s="38">
        <v>0</v>
      </c>
      <c r="J36" s="38">
        <v>9</v>
      </c>
      <c r="K36" s="38">
        <v>0</v>
      </c>
      <c r="L36" s="52">
        <v>3</v>
      </c>
      <c r="M36" s="38" t="s">
        <v>35</v>
      </c>
      <c r="N36" s="38" t="s">
        <v>146</v>
      </c>
      <c r="O36" s="38" t="s">
        <v>130</v>
      </c>
      <c r="P36" s="108" t="s">
        <v>172</v>
      </c>
    </row>
    <row r="37" spans="1:16" ht="27.6" x14ac:dyDescent="0.35">
      <c r="A37" s="76">
        <v>4</v>
      </c>
      <c r="B37" s="37" t="s">
        <v>121</v>
      </c>
      <c r="C37" s="37" t="s">
        <v>122</v>
      </c>
      <c r="D37" s="37" t="s">
        <v>123</v>
      </c>
      <c r="E37" s="37"/>
      <c r="F37" s="37" t="s">
        <v>124</v>
      </c>
      <c r="G37" s="38" t="s">
        <v>125</v>
      </c>
      <c r="H37" s="38">
        <v>2</v>
      </c>
      <c r="I37" s="38">
        <v>0</v>
      </c>
      <c r="J37" s="38">
        <v>9</v>
      </c>
      <c r="K37" s="38">
        <v>0</v>
      </c>
      <c r="L37" s="52">
        <v>3</v>
      </c>
      <c r="M37" s="38" t="s">
        <v>35</v>
      </c>
      <c r="N37" s="38" t="s">
        <v>146</v>
      </c>
      <c r="O37" s="38" t="s">
        <v>126</v>
      </c>
      <c r="P37" s="108" t="s">
        <v>172</v>
      </c>
    </row>
    <row r="38" spans="1:16" ht="33.6" customHeight="1" x14ac:dyDescent="0.35">
      <c r="A38" s="76">
        <v>4</v>
      </c>
      <c r="B38" s="77"/>
      <c r="C38" s="77" t="s">
        <v>60</v>
      </c>
      <c r="D38" s="77" t="s">
        <v>61</v>
      </c>
      <c r="E38" s="77"/>
      <c r="F38" s="77"/>
      <c r="G38" s="77"/>
      <c r="H38" s="78">
        <v>0</v>
      </c>
      <c r="I38" s="78">
        <v>1</v>
      </c>
      <c r="J38" s="78">
        <v>0</v>
      </c>
      <c r="K38" s="78">
        <v>5</v>
      </c>
      <c r="L38" s="79">
        <v>2</v>
      </c>
      <c r="M38" s="80"/>
      <c r="N38" s="80" t="s">
        <v>62</v>
      </c>
      <c r="O38" s="77"/>
      <c r="P38" s="108" t="s">
        <v>172</v>
      </c>
    </row>
    <row r="39" spans="1:16" x14ac:dyDescent="0.35">
      <c r="A39" s="70"/>
      <c r="B39" s="71"/>
      <c r="C39" s="71"/>
      <c r="D39" s="71"/>
      <c r="E39" s="71"/>
      <c r="F39" s="71"/>
      <c r="G39" s="71"/>
      <c r="H39" s="72">
        <f>SUM(H32:H38)</f>
        <v>10</v>
      </c>
      <c r="I39" s="72">
        <f>SUM(I32:I38)</f>
        <v>8</v>
      </c>
      <c r="J39" s="72">
        <f>SUM(J32:J38)</f>
        <v>45</v>
      </c>
      <c r="K39" s="72">
        <f>SUM(K32:K38)</f>
        <v>37</v>
      </c>
      <c r="L39" s="72">
        <f>SUM(L32:L38)</f>
        <v>22</v>
      </c>
      <c r="M39" s="74"/>
      <c r="N39" s="74"/>
      <c r="O39" s="71"/>
      <c r="P39" s="108" t="s">
        <v>172</v>
      </c>
    </row>
    <row r="40" spans="1:16" ht="26.4" x14ac:dyDescent="0.35">
      <c r="A40" s="70"/>
      <c r="B40" s="71"/>
      <c r="C40" s="71"/>
      <c r="D40" s="71"/>
      <c r="E40" s="71"/>
      <c r="F40" s="71"/>
      <c r="G40" s="75" t="s">
        <v>40</v>
      </c>
      <c r="H40" s="113">
        <f>SUM(H39:I39)*14</f>
        <v>252</v>
      </c>
      <c r="I40" s="113"/>
      <c r="J40" s="113">
        <f>SUM(J39:K39)</f>
        <v>82</v>
      </c>
      <c r="K40" s="113"/>
      <c r="L40" s="72"/>
      <c r="M40" s="74"/>
      <c r="N40" s="74"/>
      <c r="O40" s="71"/>
      <c r="P40" s="108" t="s">
        <v>172</v>
      </c>
    </row>
    <row r="41" spans="1:16" ht="27.6" x14ac:dyDescent="0.35">
      <c r="A41" s="65">
        <v>5</v>
      </c>
      <c r="B41" s="29" t="s">
        <v>92</v>
      </c>
      <c r="C41" s="29" t="s">
        <v>170</v>
      </c>
      <c r="D41" s="30" t="s">
        <v>171</v>
      </c>
      <c r="E41" s="35" t="s">
        <v>68</v>
      </c>
      <c r="F41" s="111" t="s">
        <v>176</v>
      </c>
      <c r="G41" s="48" t="s">
        <v>34</v>
      </c>
      <c r="H41" s="49">
        <v>1</v>
      </c>
      <c r="I41" s="49">
        <v>2</v>
      </c>
      <c r="J41" s="49">
        <v>5</v>
      </c>
      <c r="K41" s="49">
        <v>9</v>
      </c>
      <c r="L41" s="50">
        <v>3</v>
      </c>
      <c r="M41" s="51" t="s">
        <v>29</v>
      </c>
      <c r="N41" s="51" t="s">
        <v>30</v>
      </c>
      <c r="O41" s="56"/>
      <c r="P41" s="108" t="s">
        <v>172</v>
      </c>
    </row>
    <row r="42" spans="1:16" x14ac:dyDescent="0.35">
      <c r="A42" s="65">
        <v>5</v>
      </c>
      <c r="B42" s="30" t="s">
        <v>134</v>
      </c>
      <c r="C42" s="30" t="s">
        <v>135</v>
      </c>
      <c r="D42" s="30" t="s">
        <v>136</v>
      </c>
      <c r="E42" s="109"/>
      <c r="F42" s="30" t="s">
        <v>173</v>
      </c>
      <c r="G42" s="110" t="s">
        <v>34</v>
      </c>
      <c r="H42" s="33">
        <v>1</v>
      </c>
      <c r="I42" s="33">
        <v>3</v>
      </c>
      <c r="J42" s="33">
        <v>5</v>
      </c>
      <c r="K42" s="33">
        <v>13</v>
      </c>
      <c r="L42" s="34">
        <v>4</v>
      </c>
      <c r="M42" s="35" t="s">
        <v>29</v>
      </c>
      <c r="N42" s="35" t="s">
        <v>30</v>
      </c>
      <c r="O42" s="32" t="s">
        <v>137</v>
      </c>
      <c r="P42" s="108" t="s">
        <v>172</v>
      </c>
    </row>
    <row r="43" spans="1:16" x14ac:dyDescent="0.35">
      <c r="A43" s="65">
        <v>5</v>
      </c>
      <c r="B43" s="66" t="s">
        <v>131</v>
      </c>
      <c r="C43" s="66" t="s">
        <v>132</v>
      </c>
      <c r="D43" s="66" t="s">
        <v>133</v>
      </c>
      <c r="E43" s="66"/>
      <c r="F43" s="112" t="s">
        <v>44</v>
      </c>
      <c r="G43" s="83" t="s">
        <v>34</v>
      </c>
      <c r="H43" s="67">
        <v>0</v>
      </c>
      <c r="I43" s="67">
        <v>2</v>
      </c>
      <c r="J43" s="67">
        <v>0</v>
      </c>
      <c r="K43" s="67">
        <v>9</v>
      </c>
      <c r="L43" s="68">
        <v>3</v>
      </c>
      <c r="M43" s="69" t="s">
        <v>29</v>
      </c>
      <c r="N43" s="69" t="s">
        <v>30</v>
      </c>
      <c r="O43" s="66"/>
      <c r="P43" s="108" t="s">
        <v>172</v>
      </c>
    </row>
    <row r="44" spans="1:16" x14ac:dyDescent="0.35">
      <c r="A44" s="81">
        <v>5</v>
      </c>
      <c r="B44" s="30" t="s">
        <v>138</v>
      </c>
      <c r="C44" s="30" t="s">
        <v>139</v>
      </c>
      <c r="D44" s="30" t="s">
        <v>140</v>
      </c>
      <c r="E44" s="30"/>
      <c r="F44" s="30" t="s">
        <v>2</v>
      </c>
      <c r="G44" s="48" t="s">
        <v>34</v>
      </c>
      <c r="H44" s="33">
        <v>0</v>
      </c>
      <c r="I44" s="33">
        <v>1</v>
      </c>
      <c r="J44" s="33">
        <v>0</v>
      </c>
      <c r="K44" s="33">
        <v>5</v>
      </c>
      <c r="L44" s="34">
        <v>2</v>
      </c>
      <c r="M44" s="35" t="s">
        <v>159</v>
      </c>
      <c r="N44" s="35" t="s">
        <v>30</v>
      </c>
      <c r="O44" s="32"/>
      <c r="P44" s="108" t="s">
        <v>172</v>
      </c>
    </row>
    <row r="45" spans="1:16" ht="27.6" x14ac:dyDescent="0.35">
      <c r="A45" s="65">
        <v>5</v>
      </c>
      <c r="B45" s="105" t="s">
        <v>160</v>
      </c>
      <c r="C45" s="66" t="s">
        <v>141</v>
      </c>
      <c r="D45" s="66" t="s">
        <v>142</v>
      </c>
      <c r="E45" s="66"/>
      <c r="F45" s="30" t="s">
        <v>2</v>
      </c>
      <c r="G45" s="48" t="s">
        <v>34</v>
      </c>
      <c r="H45" s="67">
        <v>0</v>
      </c>
      <c r="I45" s="67">
        <v>0</v>
      </c>
      <c r="J45" s="67">
        <v>0</v>
      </c>
      <c r="K45" s="67">
        <v>0</v>
      </c>
      <c r="L45" s="68">
        <v>0</v>
      </c>
      <c r="M45" s="69" t="s">
        <v>143</v>
      </c>
      <c r="N45" s="69" t="s">
        <v>30</v>
      </c>
      <c r="O45" s="66"/>
      <c r="P45" s="108" t="s">
        <v>172</v>
      </c>
    </row>
    <row r="46" spans="1:16" s="98" customFormat="1" ht="27.6" x14ac:dyDescent="0.35">
      <c r="A46" s="99">
        <v>5</v>
      </c>
      <c r="B46" s="59" t="s">
        <v>118</v>
      </c>
      <c r="C46" s="59" t="s">
        <v>119</v>
      </c>
      <c r="D46" s="59" t="s">
        <v>120</v>
      </c>
      <c r="E46" s="59"/>
      <c r="F46" s="59" t="s">
        <v>81</v>
      </c>
      <c r="G46" s="104" t="s">
        <v>34</v>
      </c>
      <c r="H46" s="101">
        <v>0</v>
      </c>
      <c r="I46" s="101">
        <v>1</v>
      </c>
      <c r="J46" s="101">
        <v>0</v>
      </c>
      <c r="K46" s="101">
        <v>5</v>
      </c>
      <c r="L46" s="102">
        <v>2</v>
      </c>
      <c r="M46" s="103" t="s">
        <v>29</v>
      </c>
      <c r="N46" s="103" t="s">
        <v>30</v>
      </c>
      <c r="O46" s="100"/>
      <c r="P46" s="108" t="s">
        <v>172</v>
      </c>
    </row>
    <row r="47" spans="1:16" x14ac:dyDescent="0.35">
      <c r="A47" s="65">
        <v>5</v>
      </c>
      <c r="B47" s="60" t="s">
        <v>108</v>
      </c>
      <c r="C47" s="30" t="s">
        <v>109</v>
      </c>
      <c r="D47" s="30" t="s">
        <v>110</v>
      </c>
      <c r="E47" s="30"/>
      <c r="F47" s="60" t="s">
        <v>111</v>
      </c>
      <c r="G47" s="48" t="s">
        <v>58</v>
      </c>
      <c r="H47" s="61">
        <v>2</v>
      </c>
      <c r="I47" s="61">
        <v>0</v>
      </c>
      <c r="J47" s="61">
        <v>9</v>
      </c>
      <c r="K47" s="61">
        <v>0</v>
      </c>
      <c r="L47" s="62">
        <v>3</v>
      </c>
      <c r="M47" s="35" t="s">
        <v>35</v>
      </c>
      <c r="N47" s="35" t="s">
        <v>146</v>
      </c>
      <c r="O47" s="32" t="s">
        <v>112</v>
      </c>
      <c r="P47" s="108" t="s">
        <v>172</v>
      </c>
    </row>
    <row r="48" spans="1:16" ht="27.6" x14ac:dyDescent="0.35">
      <c r="A48" s="65">
        <v>5</v>
      </c>
      <c r="B48" s="60" t="s">
        <v>113</v>
      </c>
      <c r="C48" s="30" t="s">
        <v>114</v>
      </c>
      <c r="D48" s="30" t="s">
        <v>115</v>
      </c>
      <c r="E48" s="30"/>
      <c r="F48" s="60" t="s">
        <v>116</v>
      </c>
      <c r="G48" s="48" t="s">
        <v>34</v>
      </c>
      <c r="H48" s="61">
        <v>1</v>
      </c>
      <c r="I48" s="61">
        <v>2</v>
      </c>
      <c r="J48" s="61">
        <v>5</v>
      </c>
      <c r="K48" s="61">
        <v>9</v>
      </c>
      <c r="L48" s="62">
        <v>3</v>
      </c>
      <c r="M48" s="35" t="s">
        <v>29</v>
      </c>
      <c r="N48" s="35" t="s">
        <v>146</v>
      </c>
      <c r="O48" s="32" t="s">
        <v>117</v>
      </c>
      <c r="P48" s="108" t="s">
        <v>172</v>
      </c>
    </row>
    <row r="49" spans="1:16" ht="41.4" x14ac:dyDescent="0.35">
      <c r="A49" s="65">
        <v>5</v>
      </c>
      <c r="B49" s="66"/>
      <c r="C49" s="66" t="s">
        <v>60</v>
      </c>
      <c r="D49" s="66" t="s">
        <v>61</v>
      </c>
      <c r="E49" s="66"/>
      <c r="F49" s="66"/>
      <c r="G49" s="66"/>
      <c r="H49" s="67">
        <v>1</v>
      </c>
      <c r="I49" s="67">
        <v>0</v>
      </c>
      <c r="J49" s="67">
        <v>5</v>
      </c>
      <c r="K49" s="67">
        <v>0</v>
      </c>
      <c r="L49" s="68">
        <v>2</v>
      </c>
      <c r="M49" s="69"/>
      <c r="N49" s="69" t="s">
        <v>62</v>
      </c>
      <c r="O49" s="66"/>
      <c r="P49" s="108" t="s">
        <v>172</v>
      </c>
    </row>
    <row r="50" spans="1:16" x14ac:dyDescent="0.35">
      <c r="A50" s="70"/>
      <c r="B50" s="71"/>
      <c r="C50" s="71"/>
      <c r="D50" s="71"/>
      <c r="E50" s="71"/>
      <c r="F50" s="71"/>
      <c r="G50" s="71"/>
      <c r="H50" s="72">
        <f>SUM(H41:H49)</f>
        <v>6</v>
      </c>
      <c r="I50" s="72">
        <f>SUM(I41:I49)</f>
        <v>11</v>
      </c>
      <c r="J50" s="72">
        <f>SUM(J41:J49)</f>
        <v>29</v>
      </c>
      <c r="K50" s="72">
        <f>SUM(K41:K49)</f>
        <v>50</v>
      </c>
      <c r="L50" s="72">
        <f>SUM(L41:L49)</f>
        <v>22</v>
      </c>
      <c r="M50" s="74"/>
      <c r="N50" s="74"/>
      <c r="O50" s="71"/>
      <c r="P50" s="108" t="s">
        <v>172</v>
      </c>
    </row>
    <row r="51" spans="1:16" ht="26.4" x14ac:dyDescent="0.35">
      <c r="A51" s="70"/>
      <c r="B51" s="71"/>
      <c r="C51" s="71"/>
      <c r="D51" s="71"/>
      <c r="E51" s="71"/>
      <c r="F51" s="71"/>
      <c r="G51" s="75" t="s">
        <v>40</v>
      </c>
      <c r="H51" s="113">
        <f>SUM(H50:I50)*14</f>
        <v>238</v>
      </c>
      <c r="I51" s="113"/>
      <c r="J51" s="113">
        <f>SUM(J50:K50)</f>
        <v>79</v>
      </c>
      <c r="K51" s="113"/>
      <c r="L51" s="72"/>
      <c r="M51" s="74"/>
      <c r="N51" s="74"/>
      <c r="O51" s="71"/>
      <c r="P51" s="108" t="s">
        <v>172</v>
      </c>
    </row>
    <row r="52" spans="1:16" ht="17.399999999999999" customHeight="1" x14ac:dyDescent="0.35">
      <c r="A52" s="76">
        <v>6</v>
      </c>
      <c r="B52" s="106" t="s">
        <v>161</v>
      </c>
      <c r="C52" s="77" t="s">
        <v>144</v>
      </c>
      <c r="D52" s="77" t="s">
        <v>145</v>
      </c>
      <c r="E52" s="77"/>
      <c r="F52" s="77" t="s">
        <v>2</v>
      </c>
      <c r="G52" s="107" t="s">
        <v>34</v>
      </c>
      <c r="H52" s="78">
        <v>0</v>
      </c>
      <c r="I52" s="78">
        <v>0</v>
      </c>
      <c r="J52" s="78">
        <v>0</v>
      </c>
      <c r="K52" s="78">
        <v>0</v>
      </c>
      <c r="L52" s="79">
        <v>4</v>
      </c>
      <c r="M52" s="80" t="s">
        <v>29</v>
      </c>
      <c r="N52" s="80" t="s">
        <v>30</v>
      </c>
      <c r="O52" s="77"/>
      <c r="P52" s="108" t="s">
        <v>172</v>
      </c>
    </row>
    <row r="53" spans="1:16" x14ac:dyDescent="0.35">
      <c r="A53" s="70"/>
      <c r="B53" s="71"/>
      <c r="C53" s="71"/>
      <c r="D53" s="71"/>
      <c r="E53" s="71"/>
      <c r="F53" s="71"/>
      <c r="G53" s="71"/>
      <c r="H53" s="72">
        <f>SUM(H52:H52)</f>
        <v>0</v>
      </c>
      <c r="I53" s="72">
        <f>SUM(I52:I52)</f>
        <v>0</v>
      </c>
      <c r="J53" s="72">
        <f>SUM(J52:J52)</f>
        <v>0</v>
      </c>
      <c r="K53" s="72">
        <f>SUM(K52:K52)</f>
        <v>0</v>
      </c>
      <c r="L53" s="72">
        <f>SUM(L52:L52)</f>
        <v>4</v>
      </c>
      <c r="M53" s="74"/>
      <c r="N53" s="74"/>
      <c r="O53" s="71"/>
      <c r="P53" s="108" t="s">
        <v>172</v>
      </c>
    </row>
    <row r="54" spans="1:16" ht="26.4" x14ac:dyDescent="0.35">
      <c r="A54" s="70"/>
      <c r="B54" s="84"/>
      <c r="C54" s="84"/>
      <c r="D54" s="84"/>
      <c r="E54" s="84"/>
      <c r="F54" s="84"/>
      <c r="G54" s="85" t="s">
        <v>40</v>
      </c>
      <c r="H54" s="114">
        <f>SUM(H53:I53)*14</f>
        <v>0</v>
      </c>
      <c r="I54" s="114"/>
      <c r="J54" s="114">
        <f>SUM(J53:K53)</f>
        <v>0</v>
      </c>
      <c r="K54" s="114"/>
      <c r="L54" s="86"/>
      <c r="M54" s="87"/>
      <c r="N54" s="87"/>
      <c r="O54" s="8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mergeCells count="26">
    <mergeCell ref="C1:C6"/>
    <mergeCell ref="A8:A9"/>
    <mergeCell ref="B8:B9"/>
    <mergeCell ref="C8:C9"/>
    <mergeCell ref="D8:D9"/>
    <mergeCell ref="E8:E9"/>
    <mergeCell ref="F8:F9"/>
    <mergeCell ref="G8:G9"/>
    <mergeCell ref="H8:I8"/>
    <mergeCell ref="J8:K8"/>
    <mergeCell ref="L8:L9"/>
    <mergeCell ref="M8:M9"/>
    <mergeCell ref="N8:N9"/>
    <mergeCell ref="O8:O9"/>
    <mergeCell ref="H16:I16"/>
    <mergeCell ref="J16:K16"/>
    <mergeCell ref="H51:I51"/>
    <mergeCell ref="J51:K51"/>
    <mergeCell ref="H54:I54"/>
    <mergeCell ref="J54:K54"/>
    <mergeCell ref="H24:I24"/>
    <mergeCell ref="J24:K24"/>
    <mergeCell ref="H31:I31"/>
    <mergeCell ref="J31:K31"/>
    <mergeCell ref="H40:I40"/>
    <mergeCell ref="J40:K40"/>
  </mergeCells>
  <conditionalFormatting sqref="B10:B21 B23:B28 B30:B34 B47:B54 B36:B45">
    <cfRule type="duplicateValues" dxfId="0" priority="1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300" verticalDpi="300" r:id="rId1"/>
  <headerFooter>
    <oddFooter>&amp;C&amp;"-,Normál"&amp;K000000E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3092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kétszakos</vt:lpstr>
      <vt:lpstr>'BA után kétszakos'!Nyomtatási_cím</vt:lpstr>
      <vt:lpstr>'BA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k</cp:lastModifiedBy>
  <cp:revision>34</cp:revision>
  <cp:lastPrinted>2022-07-18T09:40:27Z</cp:lastPrinted>
  <dcterms:created xsi:type="dcterms:W3CDTF">2016-09-01T14:49:18Z</dcterms:created>
  <dcterms:modified xsi:type="dcterms:W3CDTF">2023-06-29T13:39:53Z</dcterms:modified>
  <cp:contentStatus>Végleges</cp:contentStatus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