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MUNKA\TANULMANYI OSZTALY\2023_szeptembertol_mintatanterv\Alap\"/>
    </mc:Choice>
  </mc:AlternateContent>
  <bookViews>
    <workbookView xWindow="0" yWindow="0" windowWidth="23040" windowHeight="8904"/>
  </bookViews>
  <sheets>
    <sheet name="6 féléves" sheetId="1" r:id="rId1"/>
  </sheets>
  <definedNames>
    <definedName name="_xlnm._FilterDatabase" localSheetId="0" hidden="1">'6 féléves'!$A$8:$W$86</definedName>
    <definedName name="_xlnm.Print_Titles" localSheetId="0">'6 féléves'!$7:$8</definedName>
    <definedName name="_xlnm.Print_Area" localSheetId="0">'6 féléves'!$A$1:$N$86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6" i="1" l="1"/>
  <c r="K66" i="1" l="1"/>
  <c r="K79" i="1" l="1"/>
  <c r="J79" i="1"/>
  <c r="J80" i="1" s="1"/>
  <c r="I79" i="1"/>
  <c r="H79" i="1"/>
  <c r="J67" i="1"/>
  <c r="I66" i="1"/>
  <c r="H66" i="1"/>
  <c r="K52" i="1"/>
  <c r="J52" i="1"/>
  <c r="J53" i="1" s="1"/>
  <c r="I52" i="1"/>
  <c r="H52" i="1"/>
  <c r="K40" i="1"/>
  <c r="J40" i="1"/>
  <c r="J41" i="1" s="1"/>
  <c r="I40" i="1"/>
  <c r="H40" i="1"/>
  <c r="K28" i="1"/>
  <c r="J28" i="1"/>
  <c r="J29" i="1" s="1"/>
  <c r="I28" i="1"/>
  <c r="H28" i="1"/>
  <c r="K18" i="1"/>
  <c r="J18" i="1"/>
  <c r="J19" i="1" s="1"/>
  <c r="I18" i="1"/>
  <c r="H18" i="1"/>
  <c r="N4" i="1" l="1"/>
  <c r="H67" i="1"/>
  <c r="H80" i="1"/>
  <c r="H41" i="1"/>
  <c r="H53" i="1"/>
  <c r="H19" i="1"/>
  <c r="H29" i="1"/>
  <c r="M4" i="1" l="1"/>
</calcChain>
</file>

<file path=xl/sharedStrings.xml><?xml version="1.0" encoding="utf-8"?>
<sst xmlns="http://schemas.openxmlformats.org/spreadsheetml/2006/main" count="539" uniqueCount="265">
  <si>
    <t>TSI</t>
  </si>
  <si>
    <t>K</t>
  </si>
  <si>
    <t>A</t>
  </si>
  <si>
    <t>Torna és gimnasztika alapjai</t>
  </si>
  <si>
    <t xml:space="preserve">Basic of Gymnastics </t>
  </si>
  <si>
    <t>G</t>
  </si>
  <si>
    <t>Úszás</t>
  </si>
  <si>
    <t>Swimming</t>
  </si>
  <si>
    <t>Vajda Tamás Béla</t>
  </si>
  <si>
    <t>BAI0024</t>
  </si>
  <si>
    <t>Economics 1.</t>
  </si>
  <si>
    <t>Vargáné dr. Bosnyák Ildikó</t>
  </si>
  <si>
    <t>GTI</t>
  </si>
  <si>
    <t>BSR1117</t>
  </si>
  <si>
    <t>Anatómia</t>
  </si>
  <si>
    <t>Anatomy</t>
  </si>
  <si>
    <t>Dr. Olajos Judit</t>
  </si>
  <si>
    <t>Tanyiné dr. Kocsis Anikó</t>
  </si>
  <si>
    <t>MII</t>
  </si>
  <si>
    <t>Rekreáció elmélet és módszertan</t>
  </si>
  <si>
    <t>Dr. Vajda Ildikó</t>
  </si>
  <si>
    <t>BAI0023</t>
  </si>
  <si>
    <t>Üzleti kommunikáció és protokoll</t>
  </si>
  <si>
    <t>Business Communication and Protocol</t>
  </si>
  <si>
    <t>Dr. Magyar Zoltán</t>
  </si>
  <si>
    <t>Féléves óraszám:</t>
  </si>
  <si>
    <t>Dr. Nagy Andrea</t>
  </si>
  <si>
    <t>BAI0025</t>
  </si>
  <si>
    <t>Közgazdaságtan 2.</t>
  </si>
  <si>
    <t>Economics 2.</t>
  </si>
  <si>
    <t>BSR1218</t>
  </si>
  <si>
    <t>Élettan, balesetvédelem, elsősegélynyújtás</t>
  </si>
  <si>
    <t>BSR1220</t>
  </si>
  <si>
    <t>Barabásné dr. Kárpáti Dóra</t>
  </si>
  <si>
    <t>BAI0002</t>
  </si>
  <si>
    <t>Környezet és ember</t>
  </si>
  <si>
    <t>Environment and Human</t>
  </si>
  <si>
    <t>Dr. Kiss Ferenc</t>
  </si>
  <si>
    <t>KOI</t>
  </si>
  <si>
    <t>BSR2241</t>
  </si>
  <si>
    <t>Vállalkozási ismeretek</t>
  </si>
  <si>
    <t>Dr. Nagy Zsuzsanna</t>
  </si>
  <si>
    <t>BAI0026</t>
  </si>
  <si>
    <t>Menedzsment 1.</t>
  </si>
  <si>
    <t>Management 1.</t>
  </si>
  <si>
    <t>Kósáné dr. Bilanics Ágnes</t>
  </si>
  <si>
    <t>BSR2105</t>
  </si>
  <si>
    <t>BSR2106</t>
  </si>
  <si>
    <t>BSR2108</t>
  </si>
  <si>
    <t>B</t>
  </si>
  <si>
    <t>BAI0031</t>
  </si>
  <si>
    <t>Marketing</t>
  </si>
  <si>
    <t>Sportpszichológia alapjai</t>
  </si>
  <si>
    <t>Basic of Sports Psychology</t>
  </si>
  <si>
    <t>BAI0027</t>
  </si>
  <si>
    <t>Menedzsment 2.</t>
  </si>
  <si>
    <t>C</t>
  </si>
  <si>
    <t>BSR2209</t>
  </si>
  <si>
    <t>Pénzügyi ismeretek</t>
  </si>
  <si>
    <t>BAI0018</t>
  </si>
  <si>
    <t>Üzleti etika</t>
  </si>
  <si>
    <t>Business Ethics</t>
  </si>
  <si>
    <t>TFI</t>
  </si>
  <si>
    <t>BAI0022</t>
  </si>
  <si>
    <t>Statisztika</t>
  </si>
  <si>
    <t>Statistics</t>
  </si>
  <si>
    <t>BSR2244</t>
  </si>
  <si>
    <t>Szolgáltatásmenedzsment</t>
  </si>
  <si>
    <t xml:space="preserve">Human Resource Management </t>
  </si>
  <si>
    <t>BSR2246</t>
  </si>
  <si>
    <t>BSR2110</t>
  </si>
  <si>
    <t>Sportjátékok (tenisz)</t>
  </si>
  <si>
    <t>BSR2112</t>
  </si>
  <si>
    <t>Sportpedagógia</t>
  </si>
  <si>
    <t>Sport Pedagogy</t>
  </si>
  <si>
    <t>Research Method of Social Sciences</t>
  </si>
  <si>
    <t>BSR2147</t>
  </si>
  <si>
    <t>BSR2150</t>
  </si>
  <si>
    <t>BSR2107</t>
  </si>
  <si>
    <t>Atlétika</t>
  </si>
  <si>
    <t>Track and Field</t>
  </si>
  <si>
    <t>BSR2213</t>
  </si>
  <si>
    <t>BSR2214</t>
  </si>
  <si>
    <t xml:space="preserve">Sportmarketing </t>
  </si>
  <si>
    <t>Sport Marketing</t>
  </si>
  <si>
    <t>BAI0043</t>
  </si>
  <si>
    <t>Szervezeti magatartás</t>
  </si>
  <si>
    <t>Organisational Behaviour</t>
  </si>
  <si>
    <t>BAI0039</t>
  </si>
  <si>
    <t>Szervezetek működése és gazdálkodása</t>
  </si>
  <si>
    <t xml:space="preserve">Operation and Economics of Organizations </t>
  </si>
  <si>
    <t>BSR2215</t>
  </si>
  <si>
    <t>Számvitel</t>
  </si>
  <si>
    <t>Accountancy</t>
  </si>
  <si>
    <t>Sporttáplálkozás</t>
  </si>
  <si>
    <t>Sports Nutrition</t>
  </si>
  <si>
    <t>BAI0021</t>
  </si>
  <si>
    <t>Projektmenedzsment</t>
  </si>
  <si>
    <t>Project Management</t>
  </si>
  <si>
    <t>BSR2249</t>
  </si>
  <si>
    <t>BAI0006</t>
  </si>
  <si>
    <t>A pszichológia fő területei</t>
  </si>
  <si>
    <t>The Main Fields of Psychology</t>
  </si>
  <si>
    <t>BAI0001</t>
  </si>
  <si>
    <t>Digitális alkalmazások</t>
  </si>
  <si>
    <t>Digital Applications</t>
  </si>
  <si>
    <t xml:space="preserve">Entrepreneurship </t>
  </si>
  <si>
    <t>BSR1102</t>
  </si>
  <si>
    <t>BSR1103</t>
  </si>
  <si>
    <t>Sportszervezés szakirány</t>
  </si>
  <si>
    <t>Management 2.</t>
  </si>
  <si>
    <t>SMB0012</t>
  </si>
  <si>
    <t>BSR1204</t>
  </si>
  <si>
    <t>BSR2121</t>
  </si>
  <si>
    <t>BSR2122</t>
  </si>
  <si>
    <t>BSR1111</t>
  </si>
  <si>
    <t>SMB1001</t>
  </si>
  <si>
    <t>SMB1002</t>
  </si>
  <si>
    <t>SMB0013</t>
  </si>
  <si>
    <t>SMB1551</t>
  </si>
  <si>
    <t>SMB1522</t>
  </si>
  <si>
    <t>SMB2731</t>
  </si>
  <si>
    <t>Bevezetés a kutatásmódszertanba</t>
  </si>
  <si>
    <t>BSR2123</t>
  </si>
  <si>
    <t>BSR2124</t>
  </si>
  <si>
    <t>BSR2126</t>
  </si>
  <si>
    <t>SMB1441</t>
  </si>
  <si>
    <t>BSR2219</t>
  </si>
  <si>
    <t>BSR2227</t>
  </si>
  <si>
    <t>TKB1103</t>
  </si>
  <si>
    <t>TNB1314</t>
  </si>
  <si>
    <t>TNB1312</t>
  </si>
  <si>
    <t>SMB1411</t>
  </si>
  <si>
    <t>SMB1412</t>
  </si>
  <si>
    <t>SMB1112</t>
  </si>
  <si>
    <t>TNB1818</t>
  </si>
  <si>
    <t>SMB1471</t>
  </si>
  <si>
    <t>SMB1421</t>
  </si>
  <si>
    <t>SMB1422</t>
  </si>
  <si>
    <t>SMB1472</t>
  </si>
  <si>
    <t>SMB1111</t>
  </si>
  <si>
    <t>SMB2521</t>
  </si>
  <si>
    <t>SMB2721</t>
  </si>
  <si>
    <t>Marketing (angol)</t>
  </si>
  <si>
    <t>BAI0057</t>
  </si>
  <si>
    <t>BSR2151</t>
  </si>
  <si>
    <t>Sportjátékok (tenisz) (angol)</t>
  </si>
  <si>
    <t>Statisztika (angol)</t>
  </si>
  <si>
    <t>BSR2252</t>
  </si>
  <si>
    <t>BSR2253</t>
  </si>
  <si>
    <t>Emberi erőforrás menedzsment</t>
  </si>
  <si>
    <t>Edzéselmélet és módszertan, motoros képességek fejlesztése 1.</t>
  </si>
  <si>
    <t>Theory and Method of Training, Development of Motor Skills 1.</t>
  </si>
  <si>
    <t>Sportszociológia 1.</t>
  </si>
  <si>
    <t>Sport Sociology 1.</t>
  </si>
  <si>
    <t>Edzéselmélet és módszertan, motoros képességek fejlesztése 2.</t>
  </si>
  <si>
    <t>Theory and Method of Training, Development of Motor Skills 2.</t>
  </si>
  <si>
    <t>Csapatsportjátékok 1. (röplabda, labdarúgás)</t>
  </si>
  <si>
    <t>Szakmai gyakorlat 1.</t>
  </si>
  <si>
    <t>Sportszociológia 2.</t>
  </si>
  <si>
    <t>Sport Sociology 2.</t>
  </si>
  <si>
    <t>Csapatsportjátékok 2. (kézilabda, kosárlabda)</t>
  </si>
  <si>
    <t>Sportmenedzsment 1.</t>
  </si>
  <si>
    <t>Sport Management 1.</t>
  </si>
  <si>
    <t xml:space="preserve">Szakdolgozat 1. </t>
  </si>
  <si>
    <t>Thesis 1.</t>
  </si>
  <si>
    <t>Szakmai gyakorlat 2.</t>
  </si>
  <si>
    <t>Sportszaknyelv 1. (angol)</t>
  </si>
  <si>
    <t>Sportmenedzsment 2.</t>
  </si>
  <si>
    <t>Sport Management 2.</t>
  </si>
  <si>
    <t>Szakdolgozat 2.</t>
  </si>
  <si>
    <t>Thesis 2.</t>
  </si>
  <si>
    <t>Turizmus, sportturizmus, szabadidősportok 2.</t>
  </si>
  <si>
    <t>Sportszaknyelv 2. (angol)</t>
  </si>
  <si>
    <t>TNO1005, TNB1511</t>
  </si>
  <si>
    <t>SMB1461, BAI0057</t>
  </si>
  <si>
    <t>TNO1009, TNB1817</t>
  </si>
  <si>
    <t>SMB1431, SMB1432</t>
  </si>
  <si>
    <t>SMB1451, BSR2252</t>
  </si>
  <si>
    <t>SMB2711, SMB2712</t>
  </si>
  <si>
    <t>TNO1038, SMB1761, SMB2512</t>
  </si>
  <si>
    <t>SMB1541, SMB1542</t>
  </si>
  <si>
    <t>TNO1039, SMB2512</t>
  </si>
  <si>
    <t>Közgazdaságtan 1.</t>
  </si>
  <si>
    <t>Basics of Financial</t>
  </si>
  <si>
    <t>Turizmus, sportturizmus, szabadidősportok 1.</t>
  </si>
  <si>
    <t>BAI0133</t>
  </si>
  <si>
    <t>Theory and Method of Recreation</t>
  </si>
  <si>
    <t>Physiology, First Aid, Accident Prevention</t>
  </si>
  <si>
    <t>Team Sports Games 1. (Volleyball, Soccer)</t>
  </si>
  <si>
    <t>Professional Practice 1.</t>
  </si>
  <si>
    <t>Team Sports Games 2. (Handball, Basketball)</t>
  </si>
  <si>
    <t>Service Management</t>
  </si>
  <si>
    <t>Sport Games (Tennis)</t>
  </si>
  <si>
    <t>Professional Practice 2.</t>
  </si>
  <si>
    <t>Tourism, Sport Tourism, Leisure Sports 1.</t>
  </si>
  <si>
    <t>Professional Language of Sports 1. (English)</t>
  </si>
  <si>
    <t>Tourism, Sport Tourism, Leisure Sports 2.</t>
  </si>
  <si>
    <t>Professional Language of Sports 2. (English)</t>
  </si>
  <si>
    <t>AHI</t>
  </si>
  <si>
    <t>Lábas István</t>
  </si>
  <si>
    <t>Makszim Györgyné dr. Nagy Tímea</t>
  </si>
  <si>
    <t>TNO1001, TNB1111, BED1101</t>
  </si>
  <si>
    <t>Urbinné dr. Borbély Szilvia</t>
  </si>
  <si>
    <t>Szabóné dr. Kaj Mónika</t>
  </si>
  <si>
    <t>TNO1035, BSR2151, TNB1814</t>
  </si>
  <si>
    <t>SMB1741, TNO1031</t>
  </si>
  <si>
    <t>BED1132, TNB1816</t>
  </si>
  <si>
    <t>SMB1721, TNO1023</t>
  </si>
  <si>
    <t>SMB1531, BED1235</t>
  </si>
  <si>
    <t>SMB1521, BED1238</t>
  </si>
  <si>
    <t>BSR1126</t>
  </si>
  <si>
    <t>BED1244</t>
  </si>
  <si>
    <t>Félév/
Semester</t>
  </si>
  <si>
    <t>Tantárgy kódja/
Course code</t>
  </si>
  <si>
    <t>Tantárgy neve/
Course name</t>
  </si>
  <si>
    <t>Tantárgy angol neve/
Course name in English</t>
  </si>
  <si>
    <t>Előfeltétel/
Prerequisite course</t>
  </si>
  <si>
    <t>Tantárgyfelelős/
Course coordinator</t>
  </si>
  <si>
    <t>Tantárgy-felelős intézet kódja/
Code of the responsible institute</t>
  </si>
  <si>
    <t>Heti óraszám/
Number of lessons per week</t>
  </si>
  <si>
    <t>Szakmai gyakorlat féléves óraszáma/
Number of hours of the professional practise in the semester</t>
  </si>
  <si>
    <t>Kredit/
Course Credit number</t>
  </si>
  <si>
    <t>Félévi köv./
Requirement</t>
  </si>
  <si>
    <t xml:space="preserve"> Tantárgy típusa/
Course type</t>
  </si>
  <si>
    <t>Ekvivalencia/
Equivalency</t>
  </si>
  <si>
    <t>Elmélet/
Theory</t>
  </si>
  <si>
    <t>Gyakorlat/
Practise</t>
  </si>
  <si>
    <t>2021 szeptemberétől/from September 2021</t>
  </si>
  <si>
    <t>Képzés óraszáma/Number of training hours:</t>
  </si>
  <si>
    <t>BSR2154</t>
  </si>
  <si>
    <t>Sportvállalkozások gazdaságtana I.</t>
  </si>
  <si>
    <t>Sportvállalkozások gazdaságtana II.</t>
  </si>
  <si>
    <t>Economics of Sport Enterprises II.</t>
  </si>
  <si>
    <t>Economics of Sport Enterprises I.</t>
  </si>
  <si>
    <t>BSR2155</t>
  </si>
  <si>
    <t>NYI</t>
  </si>
  <si>
    <t>Idegen nyelven választható tantárgyak/optional courses in a foreign language</t>
  </si>
  <si>
    <t>Szakfelelős/Programme coordinator: Urbinné dr. Borbély Szilvia</t>
  </si>
  <si>
    <t>BAI0165</t>
  </si>
  <si>
    <t>Gazdasági jogi alapismeretek</t>
  </si>
  <si>
    <t>BAI0166</t>
  </si>
  <si>
    <t>Testkultúra elmélet és sporttörténet (EU és sport)</t>
  </si>
  <si>
    <t xml:space="preserve">History of Sport and Body Culture (EU and Sports)             </t>
  </si>
  <si>
    <t>Basic of the economic law</t>
  </si>
  <si>
    <t>SMB1731, SMB1611, TNO1028,TNO1010</t>
  </si>
  <si>
    <t>TNO1006, TNO1040, TNO1311, TNO1420</t>
  </si>
  <si>
    <t>SMB1712, TNO1015, TNO1021, TNO1628, TNO1522</t>
  </si>
  <si>
    <t>*</t>
  </si>
  <si>
    <t>SMB1711, BED1222, BED1272, TNO1017, TNO1019, TNO1629, TNO1521</t>
  </si>
  <si>
    <t>Körei László</t>
  </si>
  <si>
    <t>Specializáció(k)/Szakirány(ok): Sportszervezés</t>
  </si>
  <si>
    <t>Specialisation(s): Sports management</t>
  </si>
  <si>
    <t>Szak megnevezése: Sportszervezés alapképzési szak</t>
  </si>
  <si>
    <t>Name of the programme: Sports Management BA</t>
  </si>
  <si>
    <t>Oroszné Ilcsik Bernadett</t>
  </si>
  <si>
    <t>Dr. Margitics Ferenc</t>
  </si>
  <si>
    <t>Szabó Dániel</t>
  </si>
  <si>
    <t>Az intézményi kínálat szerint szabadon választható tantárgy</t>
  </si>
  <si>
    <t>An optional course according to the institutional offer</t>
  </si>
  <si>
    <t>Pálinkás Réka</t>
  </si>
  <si>
    <t>Rajna Beatrix</t>
  </si>
  <si>
    <t>Jakab-Keul Andrea</t>
  </si>
  <si>
    <t>Konczné Nagy Zsuzsanna Julianna</t>
  </si>
  <si>
    <t>Vargáné dr. Kovács Éva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</si>
</sst>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12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sz val="12.5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D8F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22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2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6" borderId="0" xfId="0" applyFont="1" applyFill="1" applyAlignment="1">
      <alignment horizontal="left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6" fillId="4" borderId="2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0" fillId="0" borderId="0" xfId="0" applyFill="1"/>
    <xf numFmtId="1" fontId="3" fillId="0" borderId="0" xfId="0" applyNumberFormat="1" applyFont="1" applyFill="1" applyAlignment="1">
      <alignment horizontal="left" vertical="center"/>
    </xf>
    <xf numFmtId="0" fontId="2" fillId="6" borderId="0" xfId="0" applyFont="1" applyFill="1" applyAlignment="1">
      <alignment vertical="center"/>
    </xf>
    <xf numFmtId="0" fontId="2" fillId="7" borderId="0" xfId="0" applyFont="1" applyFill="1" applyAlignment="1">
      <alignment vertical="center"/>
    </xf>
    <xf numFmtId="1" fontId="4" fillId="0" borderId="0" xfId="0" applyNumberFormat="1" applyFont="1" applyFill="1" applyAlignment="1">
      <alignment horizontal="center" vertical="center"/>
    </xf>
    <xf numFmtId="0" fontId="11" fillId="0" borderId="14" xfId="0" applyFont="1" applyFill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16" xfId="0" applyFont="1" applyFill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8" fillId="0" borderId="16" xfId="0" applyFont="1" applyBorder="1" applyAlignment="1">
      <alignment horizontal="center" vertical="center"/>
    </xf>
    <xf numFmtId="1" fontId="8" fillId="0" borderId="16" xfId="0" applyNumberFormat="1" applyFont="1" applyBorder="1" applyAlignment="1">
      <alignment horizontal="center" vertical="center"/>
    </xf>
    <xf numFmtId="1" fontId="9" fillId="0" borderId="16" xfId="0" applyNumberFormat="1" applyFont="1" applyBorder="1" applyAlignment="1">
      <alignment horizontal="center" vertical="center"/>
    </xf>
    <xf numFmtId="0" fontId="10" fillId="0" borderId="16" xfId="0" applyFont="1" applyFill="1" applyBorder="1" applyAlignment="1">
      <alignment vertical="center"/>
    </xf>
    <xf numFmtId="1" fontId="8" fillId="0" borderId="17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vertical="center" wrapText="1"/>
    </xf>
    <xf numFmtId="0" fontId="10" fillId="0" borderId="16" xfId="0" applyFont="1" applyBorder="1" applyAlignment="1">
      <alignment vertical="center"/>
    </xf>
    <xf numFmtId="1" fontId="8" fillId="0" borderId="18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vertical="center"/>
    </xf>
    <xf numFmtId="0" fontId="8" fillId="0" borderId="19" xfId="0" applyFont="1" applyBorder="1" applyAlignment="1">
      <alignment vertical="center" wrapText="1"/>
    </xf>
    <xf numFmtId="0" fontId="10" fillId="0" borderId="19" xfId="0" applyFont="1" applyBorder="1" applyAlignment="1">
      <alignment vertical="center"/>
    </xf>
    <xf numFmtId="0" fontId="9" fillId="0" borderId="19" xfId="0" applyFont="1" applyBorder="1" applyAlignment="1">
      <alignment vertical="center"/>
    </xf>
    <xf numFmtId="0" fontId="8" fillId="0" borderId="19" xfId="0" applyFont="1" applyBorder="1" applyAlignment="1">
      <alignment horizontal="center" vertical="center"/>
    </xf>
    <xf numFmtId="1" fontId="8" fillId="0" borderId="19" xfId="0" applyNumberFormat="1" applyFont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/>
    </xf>
    <xf numFmtId="0" fontId="11" fillId="0" borderId="19" xfId="0" applyFont="1" applyFill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2" fillId="0" borderId="0" xfId="0" applyFont="1"/>
    <xf numFmtId="1" fontId="6" fillId="4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1" fontId="7" fillId="0" borderId="0" xfId="0" applyNumberFormat="1" applyFont="1" applyFill="1" applyAlignment="1">
      <alignment vertical="center"/>
    </xf>
    <xf numFmtId="0" fontId="13" fillId="0" borderId="0" xfId="0" applyFont="1" applyFill="1"/>
    <xf numFmtId="0" fontId="14" fillId="0" borderId="16" xfId="0" applyFont="1" applyFill="1" applyBorder="1" applyAlignment="1">
      <alignment vertical="center"/>
    </xf>
    <xf numFmtId="0" fontId="15" fillId="0" borderId="16" xfId="0" applyFont="1" applyFill="1" applyBorder="1" applyAlignment="1">
      <alignment vertical="center"/>
    </xf>
    <xf numFmtId="0" fontId="16" fillId="0" borderId="16" xfId="0" applyFont="1" applyFill="1" applyBorder="1" applyAlignment="1">
      <alignment vertical="center"/>
    </xf>
    <xf numFmtId="0" fontId="14" fillId="0" borderId="19" xfId="0" applyFont="1" applyFill="1" applyBorder="1" applyAlignment="1">
      <alignment vertical="center"/>
    </xf>
    <xf numFmtId="0" fontId="17" fillId="0" borderId="14" xfId="0" applyFont="1" applyFill="1" applyBorder="1" applyAlignment="1">
      <alignment vertical="center"/>
    </xf>
    <xf numFmtId="1" fontId="18" fillId="0" borderId="12" xfId="0" applyNumberFormat="1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vertical="center" wrapText="1"/>
    </xf>
    <xf numFmtId="0" fontId="18" fillId="0" borderId="16" xfId="0" applyFont="1" applyFill="1" applyBorder="1" applyAlignment="1">
      <alignment vertical="center" wrapText="1"/>
    </xf>
    <xf numFmtId="0" fontId="19" fillId="0" borderId="16" xfId="0" applyFont="1" applyBorder="1" applyAlignment="1">
      <alignment vertical="center" wrapText="1"/>
    </xf>
    <xf numFmtId="0" fontId="18" fillId="0" borderId="13" xfId="0" applyFont="1" applyFill="1" applyBorder="1" applyAlignment="1">
      <alignment horizontal="center" vertical="center" wrapText="1"/>
    </xf>
    <xf numFmtId="1" fontId="18" fillId="0" borderId="13" xfId="0" applyNumberFormat="1" applyFont="1" applyFill="1" applyBorder="1" applyAlignment="1">
      <alignment horizontal="center" vertical="center" wrapText="1"/>
    </xf>
    <xf numFmtId="1" fontId="20" fillId="0" borderId="13" xfId="0" applyNumberFormat="1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/>
    </xf>
    <xf numFmtId="1" fontId="18" fillId="0" borderId="15" xfId="0" applyNumberFormat="1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vertical="center" wrapText="1"/>
    </xf>
    <xf numFmtId="0" fontId="22" fillId="0" borderId="16" xfId="0" applyFont="1" applyFill="1" applyBorder="1" applyAlignment="1">
      <alignment vertical="center" wrapText="1"/>
    </xf>
    <xf numFmtId="0" fontId="18" fillId="0" borderId="16" xfId="0" applyFont="1" applyFill="1" applyBorder="1" applyAlignment="1">
      <alignment horizontal="center" vertical="center" wrapText="1"/>
    </xf>
    <xf numFmtId="1" fontId="18" fillId="0" borderId="16" xfId="0" applyNumberFormat="1" applyFont="1" applyFill="1" applyBorder="1" applyAlignment="1">
      <alignment horizontal="center" vertical="center" wrapText="1"/>
    </xf>
    <xf numFmtId="1" fontId="20" fillId="0" borderId="16" xfId="0" applyNumberFormat="1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/>
    </xf>
    <xf numFmtId="0" fontId="18" fillId="0" borderId="16" xfId="0" applyFont="1" applyBorder="1" applyAlignment="1">
      <alignment vertical="center"/>
    </xf>
    <xf numFmtId="0" fontId="18" fillId="0" borderId="16" xfId="0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20" fillId="0" borderId="16" xfId="0" applyNumberFormat="1" applyFont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/>
    </xf>
    <xf numFmtId="1" fontId="18" fillId="2" borderId="15" xfId="0" applyNumberFormat="1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vertical="center" wrapText="1"/>
    </xf>
    <xf numFmtId="0" fontId="18" fillId="2" borderId="16" xfId="0" applyFont="1" applyFill="1" applyBorder="1" applyAlignment="1">
      <alignment horizontal="center" vertical="center" wrapText="1"/>
    </xf>
    <xf numFmtId="1" fontId="20" fillId="2" borderId="16" xfId="0" applyNumberFormat="1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23" fillId="2" borderId="16" xfId="0" applyFont="1" applyFill="1" applyBorder="1" applyAlignment="1">
      <alignment horizontal="center" vertical="center" wrapText="1"/>
    </xf>
    <xf numFmtId="1" fontId="23" fillId="2" borderId="16" xfId="0" applyNumberFormat="1" applyFont="1" applyFill="1" applyBorder="1" applyAlignment="1">
      <alignment horizontal="center" vertical="center" wrapText="1"/>
    </xf>
    <xf numFmtId="1" fontId="18" fillId="2" borderId="16" xfId="0" applyNumberFormat="1" applyFont="1" applyFill="1" applyBorder="1" applyAlignment="1">
      <alignment horizontal="center" vertical="center"/>
    </xf>
    <xf numFmtId="1" fontId="18" fillId="3" borderId="15" xfId="0" applyNumberFormat="1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vertical="center" wrapText="1"/>
    </xf>
    <xf numFmtId="0" fontId="21" fillId="9" borderId="16" xfId="0" applyFont="1" applyFill="1" applyBorder="1" applyAlignment="1">
      <alignment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22" fillId="3" borderId="16" xfId="0" applyFont="1" applyFill="1" applyBorder="1" applyAlignment="1">
      <alignment vertical="center" wrapText="1"/>
    </xf>
    <xf numFmtId="1" fontId="22" fillId="3" borderId="15" xfId="0" applyNumberFormat="1" applyFont="1" applyFill="1" applyBorder="1" applyAlignment="1">
      <alignment horizontal="center" vertical="center" wrapText="1"/>
    </xf>
    <xf numFmtId="1" fontId="18" fillId="2" borderId="16" xfId="0" applyNumberFormat="1" applyFont="1" applyFill="1" applyBorder="1" applyAlignment="1">
      <alignment vertical="center" wrapText="1"/>
    </xf>
    <xf numFmtId="1" fontId="20" fillId="2" borderId="16" xfId="0" applyNumberFormat="1" applyFont="1" applyFill="1" applyBorder="1" applyAlignment="1">
      <alignment horizontal="center" vertical="center" wrapText="1"/>
    </xf>
    <xf numFmtId="1" fontId="18" fillId="0" borderId="15" xfId="0" applyNumberFormat="1" applyFont="1" applyFill="1" applyBorder="1" applyAlignment="1">
      <alignment horizontal="left" vertical="center"/>
    </xf>
    <xf numFmtId="0" fontId="22" fillId="0" borderId="16" xfId="0" applyFont="1" applyBorder="1" applyAlignment="1">
      <alignment vertical="center" wrapText="1"/>
    </xf>
    <xf numFmtId="0" fontId="18" fillId="0" borderId="20" xfId="0" applyFont="1" applyFill="1" applyBorder="1" applyAlignment="1">
      <alignment vertical="center" wrapText="1"/>
    </xf>
    <xf numFmtId="0" fontId="18" fillId="3" borderId="15" xfId="0" applyFont="1" applyFill="1" applyBorder="1" applyAlignment="1">
      <alignment horizontal="left" vertical="center"/>
    </xf>
    <xf numFmtId="1" fontId="18" fillId="3" borderId="16" xfId="0" applyNumberFormat="1" applyFont="1" applyFill="1" applyBorder="1" applyAlignment="1">
      <alignment horizontal="center" vertical="center" wrapText="1"/>
    </xf>
    <xf numFmtId="1" fontId="20" fillId="3" borderId="16" xfId="0" applyNumberFormat="1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/>
    </xf>
    <xf numFmtId="0" fontId="22" fillId="9" borderId="16" xfId="0" applyFont="1" applyFill="1" applyBorder="1" applyAlignment="1">
      <alignment vertical="center" wrapText="1"/>
    </xf>
    <xf numFmtId="0" fontId="18" fillId="3" borderId="16" xfId="0" applyFont="1" applyFill="1" applyBorder="1" applyAlignment="1">
      <alignment vertical="center"/>
    </xf>
    <xf numFmtId="0" fontId="21" fillId="0" borderId="16" xfId="0" applyFont="1" applyFill="1" applyBorder="1" applyAlignment="1">
      <alignment vertical="center" wrapText="1"/>
    </xf>
    <xf numFmtId="1" fontId="20" fillId="0" borderId="0" xfId="0" applyNumberFormat="1" applyFont="1" applyFill="1" applyBorder="1" applyAlignment="1">
      <alignment vertical="center"/>
    </xf>
    <xf numFmtId="1" fontId="18" fillId="8" borderId="15" xfId="0" applyNumberFormat="1" applyFont="1" applyFill="1" applyBorder="1" applyAlignment="1">
      <alignment horizontal="center" vertical="center" wrapText="1"/>
    </xf>
    <xf numFmtId="0" fontId="18" fillId="8" borderId="16" xfId="0" applyFont="1" applyFill="1" applyBorder="1" applyAlignment="1">
      <alignment vertical="center" wrapText="1"/>
    </xf>
    <xf numFmtId="0" fontId="18" fillId="8" borderId="16" xfId="0" applyFont="1" applyFill="1" applyBorder="1" applyAlignment="1">
      <alignment horizontal="center" vertical="center" wrapText="1"/>
    </xf>
    <xf numFmtId="0" fontId="21" fillId="8" borderId="16" xfId="0" applyFont="1" applyFill="1" applyBorder="1" applyAlignment="1">
      <alignment vertical="center" wrapText="1"/>
    </xf>
    <xf numFmtId="0" fontId="18" fillId="8" borderId="16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1" fontId="23" fillId="2" borderId="16" xfId="0" applyNumberFormat="1" applyFont="1" applyFill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1" fontId="6" fillId="4" borderId="5" xfId="0" applyNumberFormat="1" applyFont="1" applyFill="1" applyBorder="1" applyAlignment="1">
      <alignment horizontal="center" vertical="center" wrapText="1"/>
    </xf>
    <xf numFmtId="1" fontId="6" fillId="4" borderId="4" xfId="0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1" fontId="6" fillId="4" borderId="7" xfId="0" applyNumberFormat="1" applyFont="1" applyFill="1" applyBorder="1" applyAlignment="1">
      <alignment horizontal="center" vertical="center" wrapText="1"/>
    </xf>
    <xf numFmtId="1" fontId="6" fillId="4" borderId="6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507021</xdr:colOff>
      <xdr:row>4</xdr:row>
      <xdr:rowOff>124883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41486" cy="952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88"/>
  <sheetViews>
    <sheetView tabSelected="1" view="pageBreakPreview" topLeftCell="A63" zoomScale="83" zoomScaleNormal="141" zoomScaleSheetLayoutView="83" zoomScalePageLayoutView="80" workbookViewId="0">
      <selection activeCell="D76" sqref="D76"/>
    </sheetView>
  </sheetViews>
  <sheetFormatPr defaultRowHeight="15.6" x14ac:dyDescent="0.3"/>
  <cols>
    <col min="1" max="1" width="9" style="12" customWidth="1"/>
    <col min="2" max="2" width="12.44140625" style="3" customWidth="1"/>
    <col min="3" max="3" width="54.21875" style="11" customWidth="1"/>
    <col min="4" max="4" width="52" style="3" customWidth="1"/>
    <col min="5" max="5" width="12" style="3" customWidth="1"/>
    <col min="6" max="6" width="32.109375" style="3" customWidth="1"/>
    <col min="7" max="7" width="11.6640625" style="14" customWidth="1"/>
    <col min="8" max="8" width="8.88671875" style="12" customWidth="1"/>
    <col min="9" max="9" width="9.33203125" style="12" customWidth="1"/>
    <col min="10" max="10" width="13.109375" style="12" customWidth="1"/>
    <col min="11" max="11" width="7" style="13" customWidth="1"/>
    <col min="12" max="12" width="11" style="14" customWidth="1"/>
    <col min="13" max="13" width="9.33203125" style="14" customWidth="1"/>
    <col min="14" max="14" width="20.33203125" style="3" customWidth="1"/>
    <col min="15" max="15" width="8.88671875" style="55"/>
    <col min="16" max="23" width="8.88671875" style="24"/>
  </cols>
  <sheetData>
    <row r="1" spans="1:23" x14ac:dyDescent="0.3">
      <c r="B1" s="1"/>
      <c r="C1" s="21"/>
      <c r="D1" s="15" t="s">
        <v>253</v>
      </c>
      <c r="E1" s="26"/>
      <c r="F1" s="53"/>
      <c r="G1" s="2"/>
      <c r="H1" s="25" t="s">
        <v>238</v>
      </c>
      <c r="I1" s="4"/>
      <c r="J1" s="4"/>
      <c r="K1" s="5"/>
      <c r="L1" s="25"/>
      <c r="M1" s="2"/>
      <c r="N1" s="6"/>
    </row>
    <row r="2" spans="1:23" x14ac:dyDescent="0.3">
      <c r="B2" s="1"/>
      <c r="C2" s="20"/>
      <c r="D2" s="15" t="s">
        <v>254</v>
      </c>
      <c r="E2" s="26"/>
      <c r="G2" s="2"/>
      <c r="H2" s="4"/>
      <c r="I2" s="4"/>
      <c r="J2" s="4"/>
      <c r="L2" s="7"/>
      <c r="M2" s="2"/>
      <c r="N2" s="6"/>
    </row>
    <row r="3" spans="1:23" x14ac:dyDescent="0.3">
      <c r="B3" s="1"/>
      <c r="C3" s="23"/>
      <c r="D3" s="27" t="s">
        <v>251</v>
      </c>
      <c r="G3" s="2"/>
      <c r="H3" s="4"/>
      <c r="I3" s="4"/>
      <c r="J3" s="19"/>
      <c r="K3" s="19"/>
      <c r="L3" s="19"/>
    </row>
    <row r="4" spans="1:23" x14ac:dyDescent="0.3">
      <c r="B4" s="1"/>
      <c r="C4" s="20"/>
      <c r="D4" s="27" t="s">
        <v>252</v>
      </c>
      <c r="G4" s="2"/>
      <c r="H4" s="54" t="s">
        <v>229</v>
      </c>
      <c r="I4" s="4"/>
      <c r="J4" s="4"/>
      <c r="L4" s="4"/>
      <c r="M4" s="18">
        <f>SUM(H19,H29,H41,H53,H67,H80)</f>
        <v>1680</v>
      </c>
      <c r="N4" s="19">
        <f>SUM(J19,J29,J41,J53,J67,J80)</f>
        <v>200</v>
      </c>
    </row>
    <row r="5" spans="1:23" x14ac:dyDescent="0.3">
      <c r="B5" s="1"/>
      <c r="C5" s="22"/>
      <c r="E5" s="7"/>
      <c r="F5" s="7"/>
      <c r="G5" s="2"/>
      <c r="H5" s="4"/>
      <c r="I5" s="4"/>
      <c r="J5" s="4"/>
      <c r="K5" s="5"/>
      <c r="L5" s="28"/>
      <c r="M5" s="5"/>
      <c r="N5" s="8"/>
    </row>
    <row r="6" spans="1:23" ht="15" customHeight="1" x14ac:dyDescent="0.3">
      <c r="A6" s="9" t="s">
        <v>228</v>
      </c>
      <c r="B6" s="10"/>
      <c r="E6" s="10"/>
      <c r="F6" s="10"/>
      <c r="J6" s="16"/>
      <c r="K6" s="10"/>
      <c r="M6" s="10"/>
    </row>
    <row r="7" spans="1:23" ht="64.2" customHeight="1" x14ac:dyDescent="0.3">
      <c r="A7" s="120" t="s">
        <v>213</v>
      </c>
      <c r="B7" s="117" t="s">
        <v>214</v>
      </c>
      <c r="C7" s="117" t="s">
        <v>215</v>
      </c>
      <c r="D7" s="117" t="s">
        <v>216</v>
      </c>
      <c r="E7" s="117" t="s">
        <v>217</v>
      </c>
      <c r="F7" s="117" t="s">
        <v>218</v>
      </c>
      <c r="G7" s="117" t="s">
        <v>219</v>
      </c>
      <c r="H7" s="122" t="s">
        <v>220</v>
      </c>
      <c r="I7" s="123"/>
      <c r="J7" s="124" t="s">
        <v>221</v>
      </c>
      <c r="K7" s="124" t="s">
        <v>222</v>
      </c>
      <c r="L7" s="117" t="s">
        <v>223</v>
      </c>
      <c r="M7" s="117" t="s">
        <v>224</v>
      </c>
      <c r="N7" s="113" t="s">
        <v>225</v>
      </c>
      <c r="O7" s="51"/>
      <c r="P7"/>
      <c r="Q7"/>
      <c r="R7"/>
      <c r="S7"/>
      <c r="T7"/>
      <c r="U7"/>
      <c r="V7"/>
      <c r="W7"/>
    </row>
    <row r="8" spans="1:23" ht="36.6" customHeight="1" x14ac:dyDescent="0.3">
      <c r="A8" s="121"/>
      <c r="B8" s="119"/>
      <c r="C8" s="119"/>
      <c r="D8" s="118"/>
      <c r="E8" s="119"/>
      <c r="F8" s="118"/>
      <c r="G8" s="119"/>
      <c r="H8" s="17" t="s">
        <v>226</v>
      </c>
      <c r="I8" s="52" t="s">
        <v>227</v>
      </c>
      <c r="J8" s="125"/>
      <c r="K8" s="125"/>
      <c r="L8" s="119"/>
      <c r="M8" s="119"/>
      <c r="N8" s="114"/>
      <c r="O8" s="51"/>
      <c r="P8"/>
      <c r="Q8"/>
      <c r="R8"/>
      <c r="S8"/>
      <c r="T8"/>
      <c r="U8"/>
      <c r="V8"/>
      <c r="W8"/>
    </row>
    <row r="9" spans="1:23" s="30" customFormat="1" ht="16.8" x14ac:dyDescent="0.3">
      <c r="A9" s="61">
        <v>1</v>
      </c>
      <c r="B9" s="62" t="s">
        <v>241</v>
      </c>
      <c r="C9" s="63" t="s">
        <v>242</v>
      </c>
      <c r="D9" s="64" t="s">
        <v>243</v>
      </c>
      <c r="E9" s="62"/>
      <c r="F9" s="63" t="s">
        <v>20</v>
      </c>
      <c r="G9" s="65" t="s">
        <v>0</v>
      </c>
      <c r="H9" s="66">
        <v>2</v>
      </c>
      <c r="I9" s="66">
        <v>0</v>
      </c>
      <c r="J9" s="66"/>
      <c r="K9" s="67">
        <v>3</v>
      </c>
      <c r="L9" s="68" t="s">
        <v>1</v>
      </c>
      <c r="M9" s="68" t="s">
        <v>2</v>
      </c>
      <c r="N9" s="62" t="s">
        <v>174</v>
      </c>
      <c r="O9" s="60" t="s">
        <v>248</v>
      </c>
      <c r="P9" s="29"/>
      <c r="Q9" s="29"/>
      <c r="R9" s="29"/>
      <c r="S9" s="29"/>
      <c r="T9" s="29"/>
      <c r="U9" s="29"/>
      <c r="V9" s="29"/>
      <c r="W9" s="29"/>
    </row>
    <row r="10" spans="1:23" s="32" customFormat="1" ht="31.8" customHeight="1" x14ac:dyDescent="0.3">
      <c r="A10" s="69">
        <v>1</v>
      </c>
      <c r="B10" s="63" t="s">
        <v>107</v>
      </c>
      <c r="C10" s="63" t="s">
        <v>3</v>
      </c>
      <c r="D10" s="70" t="s">
        <v>4</v>
      </c>
      <c r="E10" s="63"/>
      <c r="F10" s="71" t="s">
        <v>261</v>
      </c>
      <c r="G10" s="72" t="s">
        <v>0</v>
      </c>
      <c r="H10" s="73">
        <v>0</v>
      </c>
      <c r="I10" s="73">
        <v>3</v>
      </c>
      <c r="J10" s="73"/>
      <c r="K10" s="74">
        <v>3</v>
      </c>
      <c r="L10" s="75" t="s">
        <v>5</v>
      </c>
      <c r="M10" s="75" t="s">
        <v>2</v>
      </c>
      <c r="N10" s="63" t="s">
        <v>245</v>
      </c>
      <c r="O10" s="60" t="s">
        <v>248</v>
      </c>
      <c r="P10" s="31"/>
      <c r="Q10" s="31"/>
      <c r="R10" s="31"/>
      <c r="S10" s="31"/>
      <c r="T10" s="31"/>
      <c r="U10" s="31"/>
      <c r="V10" s="31"/>
      <c r="W10" s="31"/>
    </row>
    <row r="11" spans="1:23" s="32" customFormat="1" ht="16.8" x14ac:dyDescent="0.3">
      <c r="A11" s="69">
        <v>1</v>
      </c>
      <c r="B11" s="63" t="s">
        <v>108</v>
      </c>
      <c r="C11" s="63" t="s">
        <v>6</v>
      </c>
      <c r="D11" s="70" t="s">
        <v>7</v>
      </c>
      <c r="E11" s="63"/>
      <c r="F11" s="63" t="s">
        <v>8</v>
      </c>
      <c r="G11" s="72" t="s">
        <v>0</v>
      </c>
      <c r="H11" s="73">
        <v>0</v>
      </c>
      <c r="I11" s="73">
        <v>2</v>
      </c>
      <c r="J11" s="73"/>
      <c r="K11" s="74">
        <v>3</v>
      </c>
      <c r="L11" s="75" t="s">
        <v>5</v>
      </c>
      <c r="M11" s="75" t="s">
        <v>2</v>
      </c>
      <c r="N11" s="63" t="s">
        <v>206</v>
      </c>
      <c r="O11" s="60" t="s">
        <v>248</v>
      </c>
      <c r="P11" s="31"/>
      <c r="Q11" s="31"/>
      <c r="R11" s="31"/>
      <c r="S11" s="31"/>
      <c r="T11" s="31"/>
      <c r="U11" s="31"/>
      <c r="V11" s="31"/>
      <c r="W11" s="31"/>
    </row>
    <row r="12" spans="1:23" s="32" customFormat="1" ht="27.6" x14ac:dyDescent="0.3">
      <c r="A12" s="69">
        <v>1</v>
      </c>
      <c r="B12" s="63" t="s">
        <v>13</v>
      </c>
      <c r="C12" s="63" t="s">
        <v>14</v>
      </c>
      <c r="D12" s="64" t="s">
        <v>15</v>
      </c>
      <c r="E12" s="76"/>
      <c r="F12" s="76" t="s">
        <v>16</v>
      </c>
      <c r="G12" s="77" t="s">
        <v>0</v>
      </c>
      <c r="H12" s="78">
        <v>2</v>
      </c>
      <c r="I12" s="78">
        <v>0</v>
      </c>
      <c r="J12" s="78"/>
      <c r="K12" s="79">
        <v>3</v>
      </c>
      <c r="L12" s="75" t="s">
        <v>1</v>
      </c>
      <c r="M12" s="75" t="s">
        <v>2</v>
      </c>
      <c r="N12" s="63" t="s">
        <v>202</v>
      </c>
      <c r="O12" s="60" t="s">
        <v>248</v>
      </c>
      <c r="P12" s="31"/>
      <c r="Q12" s="31"/>
      <c r="R12" s="31"/>
      <c r="S12" s="31"/>
      <c r="T12" s="31"/>
      <c r="U12" s="31"/>
      <c r="V12" s="31"/>
      <c r="W12" s="31"/>
    </row>
    <row r="13" spans="1:23" s="32" customFormat="1" ht="16.8" x14ac:dyDescent="0.3">
      <c r="A13" s="69">
        <v>1</v>
      </c>
      <c r="B13" s="63" t="s">
        <v>100</v>
      </c>
      <c r="C13" s="63" t="s">
        <v>101</v>
      </c>
      <c r="D13" s="70" t="s">
        <v>102</v>
      </c>
      <c r="E13" s="63"/>
      <c r="F13" s="63" t="s">
        <v>256</v>
      </c>
      <c r="G13" s="72" t="s">
        <v>199</v>
      </c>
      <c r="H13" s="73">
        <v>2</v>
      </c>
      <c r="I13" s="73">
        <v>0</v>
      </c>
      <c r="J13" s="73"/>
      <c r="K13" s="74">
        <v>3</v>
      </c>
      <c r="L13" s="75" t="s">
        <v>1</v>
      </c>
      <c r="M13" s="75" t="s">
        <v>2</v>
      </c>
      <c r="N13" s="63" t="s">
        <v>129</v>
      </c>
      <c r="O13" s="60" t="s">
        <v>248</v>
      </c>
      <c r="P13" s="31"/>
      <c r="Q13" s="31"/>
      <c r="R13" s="31"/>
      <c r="S13" s="31"/>
      <c r="T13" s="31"/>
      <c r="U13" s="31"/>
      <c r="V13" s="31"/>
      <c r="W13" s="31"/>
    </row>
    <row r="14" spans="1:23" s="32" customFormat="1" ht="16.8" x14ac:dyDescent="0.3">
      <c r="A14" s="69">
        <v>1</v>
      </c>
      <c r="B14" s="63" t="s">
        <v>103</v>
      </c>
      <c r="C14" s="63" t="s">
        <v>104</v>
      </c>
      <c r="D14" s="70" t="s">
        <v>105</v>
      </c>
      <c r="E14" s="63"/>
      <c r="F14" s="63" t="s">
        <v>17</v>
      </c>
      <c r="G14" s="72" t="s">
        <v>18</v>
      </c>
      <c r="H14" s="73">
        <v>0</v>
      </c>
      <c r="I14" s="73">
        <v>2</v>
      </c>
      <c r="J14" s="73"/>
      <c r="K14" s="74">
        <v>3</v>
      </c>
      <c r="L14" s="80" t="s">
        <v>5</v>
      </c>
      <c r="M14" s="75" t="s">
        <v>2</v>
      </c>
      <c r="N14" s="63" t="s">
        <v>130</v>
      </c>
      <c r="O14" s="60" t="s">
        <v>248</v>
      </c>
      <c r="P14" s="31"/>
      <c r="Q14" s="37"/>
      <c r="R14" s="37"/>
      <c r="S14" s="37"/>
      <c r="T14" s="31"/>
      <c r="U14" s="31"/>
      <c r="V14" s="31"/>
      <c r="W14" s="31"/>
    </row>
    <row r="15" spans="1:23" s="32" customFormat="1" ht="16.8" x14ac:dyDescent="0.3">
      <c r="A15" s="69">
        <v>1</v>
      </c>
      <c r="B15" s="63" t="s">
        <v>211</v>
      </c>
      <c r="C15" s="63" t="s">
        <v>19</v>
      </c>
      <c r="D15" s="70" t="s">
        <v>187</v>
      </c>
      <c r="E15" s="63"/>
      <c r="F15" s="71" t="s">
        <v>257</v>
      </c>
      <c r="G15" s="72" t="s">
        <v>0</v>
      </c>
      <c r="H15" s="72">
        <v>1</v>
      </c>
      <c r="I15" s="72">
        <v>2</v>
      </c>
      <c r="J15" s="72"/>
      <c r="K15" s="72">
        <v>3</v>
      </c>
      <c r="L15" s="72" t="s">
        <v>5</v>
      </c>
      <c r="M15" s="72" t="s">
        <v>2</v>
      </c>
      <c r="N15" s="63"/>
      <c r="O15" s="60" t="s">
        <v>248</v>
      </c>
      <c r="P15" s="31"/>
      <c r="Q15" s="31"/>
      <c r="R15" s="31"/>
      <c r="S15" s="31"/>
      <c r="T15" s="31"/>
      <c r="U15" s="31"/>
      <c r="V15" s="31"/>
      <c r="W15" s="31"/>
    </row>
    <row r="16" spans="1:23" s="32" customFormat="1" ht="16.8" x14ac:dyDescent="0.3">
      <c r="A16" s="69">
        <v>1</v>
      </c>
      <c r="B16" s="63" t="s">
        <v>21</v>
      </c>
      <c r="C16" s="63" t="s">
        <v>22</v>
      </c>
      <c r="D16" s="70" t="s">
        <v>23</v>
      </c>
      <c r="E16" s="63"/>
      <c r="F16" s="63" t="s">
        <v>33</v>
      </c>
      <c r="G16" s="72" t="s">
        <v>12</v>
      </c>
      <c r="H16" s="73">
        <v>0</v>
      </c>
      <c r="I16" s="73">
        <v>2</v>
      </c>
      <c r="J16" s="73"/>
      <c r="K16" s="74">
        <v>3</v>
      </c>
      <c r="L16" s="75" t="s">
        <v>5</v>
      </c>
      <c r="M16" s="75" t="s">
        <v>2</v>
      </c>
      <c r="N16" s="63" t="s">
        <v>131</v>
      </c>
      <c r="O16" s="60" t="s">
        <v>248</v>
      </c>
      <c r="P16" s="31"/>
      <c r="Q16" s="31"/>
      <c r="R16" s="31"/>
      <c r="S16" s="31"/>
      <c r="T16" s="31"/>
      <c r="U16" s="31"/>
      <c r="V16" s="31"/>
      <c r="W16" s="31"/>
    </row>
    <row r="17" spans="1:23" s="32" customFormat="1" ht="16.8" x14ac:dyDescent="0.3">
      <c r="A17" s="69">
        <v>1</v>
      </c>
      <c r="B17" s="63" t="s">
        <v>9</v>
      </c>
      <c r="C17" s="63" t="s">
        <v>183</v>
      </c>
      <c r="D17" s="70" t="s">
        <v>10</v>
      </c>
      <c r="E17" s="63"/>
      <c r="F17" s="63" t="s">
        <v>11</v>
      </c>
      <c r="G17" s="72" t="s">
        <v>12</v>
      </c>
      <c r="H17" s="73">
        <v>2</v>
      </c>
      <c r="I17" s="73">
        <v>0</v>
      </c>
      <c r="J17" s="73"/>
      <c r="K17" s="74">
        <v>4</v>
      </c>
      <c r="L17" s="75" t="s">
        <v>1</v>
      </c>
      <c r="M17" s="75" t="s">
        <v>49</v>
      </c>
      <c r="N17" s="63" t="s">
        <v>132</v>
      </c>
      <c r="O17" s="60" t="s">
        <v>248</v>
      </c>
      <c r="P17" s="31"/>
      <c r="Q17" s="31"/>
      <c r="R17" s="31"/>
      <c r="S17" s="31"/>
      <c r="T17" s="31"/>
      <c r="U17" s="31"/>
      <c r="V17" s="31"/>
      <c r="W17" s="31"/>
    </row>
    <row r="18" spans="1:23" s="32" customFormat="1" ht="16.8" x14ac:dyDescent="0.3">
      <c r="A18" s="81"/>
      <c r="B18" s="82"/>
      <c r="C18" s="82"/>
      <c r="D18" s="82"/>
      <c r="E18" s="82"/>
      <c r="F18" s="82"/>
      <c r="G18" s="83"/>
      <c r="H18" s="84">
        <f>SUM(H9:H17)</f>
        <v>9</v>
      </c>
      <c r="I18" s="84">
        <f>SUM(I9:I17)</f>
        <v>11</v>
      </c>
      <c r="J18" s="84">
        <f>SUM(J9:J17)</f>
        <v>0</v>
      </c>
      <c r="K18" s="84">
        <f>SUM(K9:K17)</f>
        <v>28</v>
      </c>
      <c r="L18" s="85"/>
      <c r="M18" s="85"/>
      <c r="N18" s="82"/>
      <c r="O18" s="60" t="s">
        <v>248</v>
      </c>
      <c r="P18" s="31"/>
      <c r="Q18" s="31"/>
      <c r="R18" s="31"/>
      <c r="S18" s="31"/>
      <c r="T18" s="31"/>
      <c r="U18" s="31"/>
      <c r="V18" s="31"/>
      <c r="W18" s="31"/>
    </row>
    <row r="19" spans="1:23" s="32" customFormat="1" ht="27.6" x14ac:dyDescent="0.3">
      <c r="A19" s="81"/>
      <c r="B19" s="82"/>
      <c r="C19" s="82"/>
      <c r="D19" s="82"/>
      <c r="E19" s="82"/>
      <c r="F19" s="82"/>
      <c r="G19" s="86" t="s">
        <v>25</v>
      </c>
      <c r="H19" s="115">
        <f>SUM(H18:I18)*14</f>
        <v>280</v>
      </c>
      <c r="I19" s="116"/>
      <c r="J19" s="87">
        <f>SUM(J18)</f>
        <v>0</v>
      </c>
      <c r="K19" s="88"/>
      <c r="L19" s="85"/>
      <c r="M19" s="85"/>
      <c r="N19" s="82"/>
      <c r="O19" s="60" t="s">
        <v>248</v>
      </c>
      <c r="P19" s="31"/>
      <c r="Q19" s="31"/>
      <c r="R19" s="31"/>
      <c r="S19" s="31"/>
      <c r="T19" s="31"/>
      <c r="U19" s="31"/>
      <c r="V19" s="31"/>
      <c r="W19" s="31"/>
    </row>
    <row r="20" spans="1:23" s="32" customFormat="1" ht="39" customHeight="1" x14ac:dyDescent="0.3">
      <c r="A20" s="89">
        <v>2</v>
      </c>
      <c r="B20" s="90" t="s">
        <v>112</v>
      </c>
      <c r="C20" s="90" t="s">
        <v>151</v>
      </c>
      <c r="D20" s="91" t="s">
        <v>152</v>
      </c>
      <c r="E20" s="90"/>
      <c r="F20" s="90" t="s">
        <v>204</v>
      </c>
      <c r="G20" s="92" t="s">
        <v>0</v>
      </c>
      <c r="H20" s="92">
        <v>2</v>
      </c>
      <c r="I20" s="92">
        <v>2</v>
      </c>
      <c r="J20" s="92"/>
      <c r="K20" s="92">
        <v>4</v>
      </c>
      <c r="L20" s="92" t="s">
        <v>5</v>
      </c>
      <c r="M20" s="92" t="s">
        <v>2</v>
      </c>
      <c r="N20" s="90" t="s">
        <v>246</v>
      </c>
      <c r="O20" s="60" t="s">
        <v>248</v>
      </c>
      <c r="P20" s="31"/>
      <c r="Q20" s="31"/>
      <c r="R20" s="31"/>
      <c r="S20" s="31"/>
      <c r="T20" s="31"/>
      <c r="U20" s="31"/>
      <c r="V20" s="31"/>
      <c r="W20" s="31"/>
    </row>
    <row r="21" spans="1:23" s="32" customFormat="1" ht="16.8" x14ac:dyDescent="0.3">
      <c r="A21" s="89">
        <v>2</v>
      </c>
      <c r="B21" s="93" t="s">
        <v>239</v>
      </c>
      <c r="C21" s="90" t="s">
        <v>240</v>
      </c>
      <c r="D21" s="91" t="s">
        <v>244</v>
      </c>
      <c r="E21" s="90"/>
      <c r="F21" s="90" t="s">
        <v>26</v>
      </c>
      <c r="G21" s="92" t="s">
        <v>12</v>
      </c>
      <c r="H21" s="92">
        <v>2</v>
      </c>
      <c r="I21" s="92">
        <v>0</v>
      </c>
      <c r="J21" s="92"/>
      <c r="K21" s="92">
        <v>3</v>
      </c>
      <c r="L21" s="92" t="s">
        <v>1</v>
      </c>
      <c r="M21" s="92" t="s">
        <v>2</v>
      </c>
      <c r="N21" s="90" t="s">
        <v>134</v>
      </c>
      <c r="O21" s="60" t="s">
        <v>248</v>
      </c>
      <c r="P21" s="31"/>
      <c r="Q21" s="31"/>
      <c r="R21" s="31"/>
      <c r="S21" s="31"/>
      <c r="T21" s="31"/>
      <c r="U21" s="31"/>
      <c r="V21" s="31"/>
      <c r="W21" s="31"/>
    </row>
    <row r="22" spans="1:23" s="32" customFormat="1" ht="16.8" x14ac:dyDescent="0.3">
      <c r="A22" s="89">
        <v>2</v>
      </c>
      <c r="B22" s="90" t="s">
        <v>30</v>
      </c>
      <c r="C22" s="90" t="s">
        <v>31</v>
      </c>
      <c r="D22" s="91" t="s">
        <v>188</v>
      </c>
      <c r="E22" s="90" t="s">
        <v>13</v>
      </c>
      <c r="F22" s="90" t="s">
        <v>16</v>
      </c>
      <c r="G22" s="92" t="s">
        <v>0</v>
      </c>
      <c r="H22" s="92">
        <v>2</v>
      </c>
      <c r="I22" s="92">
        <v>2</v>
      </c>
      <c r="J22" s="92"/>
      <c r="K22" s="92">
        <v>4</v>
      </c>
      <c r="L22" s="92" t="s">
        <v>1</v>
      </c>
      <c r="M22" s="92" t="s">
        <v>2</v>
      </c>
      <c r="N22" s="90"/>
      <c r="O22" s="60" t="s">
        <v>248</v>
      </c>
      <c r="P22" s="31"/>
      <c r="Q22" s="31"/>
      <c r="R22" s="31"/>
      <c r="S22" s="31"/>
      <c r="T22" s="31"/>
      <c r="U22" s="31"/>
      <c r="V22" s="31"/>
      <c r="W22" s="31"/>
    </row>
    <row r="23" spans="1:23" s="32" customFormat="1" ht="16.8" x14ac:dyDescent="0.3">
      <c r="A23" s="89">
        <v>2</v>
      </c>
      <c r="B23" s="90" t="s">
        <v>32</v>
      </c>
      <c r="C23" s="90" t="s">
        <v>153</v>
      </c>
      <c r="D23" s="91" t="s">
        <v>154</v>
      </c>
      <c r="E23" s="90"/>
      <c r="F23" s="90" t="s">
        <v>33</v>
      </c>
      <c r="G23" s="92" t="s">
        <v>12</v>
      </c>
      <c r="H23" s="92">
        <v>2</v>
      </c>
      <c r="I23" s="92">
        <v>0</v>
      </c>
      <c r="J23" s="92"/>
      <c r="K23" s="92">
        <v>3</v>
      </c>
      <c r="L23" s="92" t="s">
        <v>5</v>
      </c>
      <c r="M23" s="92" t="s">
        <v>2</v>
      </c>
      <c r="N23" s="90" t="s">
        <v>209</v>
      </c>
      <c r="O23" s="60" t="s">
        <v>248</v>
      </c>
      <c r="P23" s="31"/>
      <c r="Q23" s="31"/>
      <c r="R23" s="31"/>
      <c r="S23" s="31"/>
      <c r="T23" s="31"/>
      <c r="U23" s="31"/>
      <c r="V23" s="31"/>
      <c r="W23" s="31"/>
    </row>
    <row r="24" spans="1:23" s="32" customFormat="1" ht="16.8" x14ac:dyDescent="0.3">
      <c r="A24" s="89">
        <v>2</v>
      </c>
      <c r="B24" s="90" t="s">
        <v>34</v>
      </c>
      <c r="C24" s="90" t="s">
        <v>35</v>
      </c>
      <c r="D24" s="91" t="s">
        <v>36</v>
      </c>
      <c r="E24" s="90"/>
      <c r="F24" s="90" t="s">
        <v>37</v>
      </c>
      <c r="G24" s="92" t="s">
        <v>38</v>
      </c>
      <c r="H24" s="92">
        <v>1</v>
      </c>
      <c r="I24" s="92">
        <v>0</v>
      </c>
      <c r="J24" s="92"/>
      <c r="K24" s="92">
        <v>2</v>
      </c>
      <c r="L24" s="92" t="s">
        <v>1</v>
      </c>
      <c r="M24" s="92" t="s">
        <v>2</v>
      </c>
      <c r="N24" s="90"/>
      <c r="O24" s="60" t="s">
        <v>248</v>
      </c>
      <c r="P24" s="31"/>
      <c r="Q24" s="31"/>
      <c r="R24" s="31"/>
      <c r="S24" s="31"/>
      <c r="T24" s="31"/>
      <c r="U24" s="31"/>
      <c r="V24" s="31"/>
      <c r="W24" s="31"/>
    </row>
    <row r="25" spans="1:23" s="32" customFormat="1" ht="16.8" x14ac:dyDescent="0.3">
      <c r="A25" s="94">
        <v>2</v>
      </c>
      <c r="B25" s="90" t="s">
        <v>27</v>
      </c>
      <c r="C25" s="90" t="s">
        <v>28</v>
      </c>
      <c r="D25" s="91" t="s">
        <v>29</v>
      </c>
      <c r="E25" s="90" t="s">
        <v>9</v>
      </c>
      <c r="F25" s="90" t="s">
        <v>11</v>
      </c>
      <c r="G25" s="92" t="s">
        <v>12</v>
      </c>
      <c r="H25" s="92">
        <v>2</v>
      </c>
      <c r="I25" s="92">
        <v>0</v>
      </c>
      <c r="J25" s="92"/>
      <c r="K25" s="92">
        <v>4</v>
      </c>
      <c r="L25" s="92" t="s">
        <v>1</v>
      </c>
      <c r="M25" s="92" t="s">
        <v>49</v>
      </c>
      <c r="N25" s="90" t="s">
        <v>133</v>
      </c>
      <c r="O25" s="60" t="s">
        <v>248</v>
      </c>
      <c r="P25" s="31"/>
      <c r="Q25" s="31"/>
      <c r="R25" s="31"/>
      <c r="S25" s="31"/>
      <c r="T25" s="31"/>
      <c r="U25" s="31"/>
      <c r="V25" s="31"/>
      <c r="W25" s="31"/>
    </row>
    <row r="26" spans="1:23" s="32" customFormat="1" ht="16.8" x14ac:dyDescent="0.3">
      <c r="A26" s="94">
        <v>2</v>
      </c>
      <c r="B26" s="90" t="s">
        <v>39</v>
      </c>
      <c r="C26" s="90" t="s">
        <v>40</v>
      </c>
      <c r="D26" s="91" t="s">
        <v>106</v>
      </c>
      <c r="E26" s="90"/>
      <c r="F26" s="90" t="s">
        <v>41</v>
      </c>
      <c r="G26" s="92" t="s">
        <v>12</v>
      </c>
      <c r="H26" s="92">
        <v>1</v>
      </c>
      <c r="I26" s="92">
        <v>1</v>
      </c>
      <c r="J26" s="92"/>
      <c r="K26" s="92">
        <v>3</v>
      </c>
      <c r="L26" s="92" t="s">
        <v>5</v>
      </c>
      <c r="M26" s="92" t="s">
        <v>49</v>
      </c>
      <c r="N26" s="90" t="s">
        <v>136</v>
      </c>
      <c r="O26" s="60" t="s">
        <v>248</v>
      </c>
      <c r="P26" s="31"/>
      <c r="Q26" s="31"/>
      <c r="R26" s="31"/>
      <c r="S26" s="31"/>
      <c r="T26" s="31"/>
      <c r="U26" s="31"/>
      <c r="V26" s="31"/>
      <c r="W26" s="31"/>
    </row>
    <row r="27" spans="1:23" s="32" customFormat="1" ht="16.8" x14ac:dyDescent="0.3">
      <c r="A27" s="94">
        <v>2</v>
      </c>
      <c r="B27" s="90" t="s">
        <v>42</v>
      </c>
      <c r="C27" s="90" t="s">
        <v>43</v>
      </c>
      <c r="D27" s="91" t="s">
        <v>44</v>
      </c>
      <c r="E27" s="90"/>
      <c r="F27" s="90" t="s">
        <v>45</v>
      </c>
      <c r="G27" s="92" t="s">
        <v>12</v>
      </c>
      <c r="H27" s="92">
        <v>2</v>
      </c>
      <c r="I27" s="92">
        <v>1</v>
      </c>
      <c r="J27" s="92"/>
      <c r="K27" s="92">
        <v>4</v>
      </c>
      <c r="L27" s="92" t="s">
        <v>5</v>
      </c>
      <c r="M27" s="92" t="s">
        <v>49</v>
      </c>
      <c r="N27" s="90" t="s">
        <v>137</v>
      </c>
      <c r="O27" s="60" t="s">
        <v>248</v>
      </c>
      <c r="P27" s="31"/>
      <c r="Q27" s="31"/>
      <c r="R27" s="31"/>
      <c r="S27" s="31"/>
      <c r="T27" s="31"/>
      <c r="U27" s="31"/>
      <c r="V27" s="31"/>
      <c r="W27" s="31"/>
    </row>
    <row r="28" spans="1:23" s="32" customFormat="1" ht="16.8" x14ac:dyDescent="0.3">
      <c r="A28" s="81"/>
      <c r="B28" s="95"/>
      <c r="C28" s="95"/>
      <c r="D28" s="95"/>
      <c r="E28" s="95"/>
      <c r="F28" s="95"/>
      <c r="G28" s="83"/>
      <c r="H28" s="96">
        <f>SUM(H20:H27)</f>
        <v>14</v>
      </c>
      <c r="I28" s="96">
        <f>SUM(I20:I27)</f>
        <v>6</v>
      </c>
      <c r="J28" s="96">
        <f>SUM(J20:J27)</f>
        <v>0</v>
      </c>
      <c r="K28" s="96">
        <f>SUM(K20:K27)</f>
        <v>27</v>
      </c>
      <c r="L28" s="85"/>
      <c r="M28" s="85"/>
      <c r="N28" s="85"/>
      <c r="O28" s="60" t="s">
        <v>248</v>
      </c>
      <c r="P28" s="31"/>
      <c r="Q28" s="31"/>
      <c r="R28" s="31"/>
      <c r="S28" s="31"/>
      <c r="T28" s="31"/>
      <c r="U28" s="31"/>
      <c r="V28" s="31"/>
      <c r="W28" s="31"/>
    </row>
    <row r="29" spans="1:23" s="32" customFormat="1" ht="27.6" x14ac:dyDescent="0.3">
      <c r="A29" s="81"/>
      <c r="B29" s="82"/>
      <c r="C29" s="82"/>
      <c r="D29" s="82"/>
      <c r="E29" s="82"/>
      <c r="F29" s="82"/>
      <c r="G29" s="86" t="s">
        <v>25</v>
      </c>
      <c r="H29" s="115">
        <f>SUM(H28:I28)*14</f>
        <v>280</v>
      </c>
      <c r="I29" s="116"/>
      <c r="J29" s="87">
        <f>SUM(J28)</f>
        <v>0</v>
      </c>
      <c r="K29" s="96"/>
      <c r="L29" s="85"/>
      <c r="M29" s="85"/>
      <c r="N29" s="82"/>
      <c r="O29" s="60" t="s">
        <v>248</v>
      </c>
      <c r="P29" s="31"/>
      <c r="Q29" s="31"/>
      <c r="R29" s="31"/>
      <c r="S29" s="31"/>
      <c r="T29" s="31"/>
      <c r="U29" s="31"/>
      <c r="V29" s="31"/>
      <c r="W29" s="31"/>
    </row>
    <row r="30" spans="1:23" s="32" customFormat="1" ht="16.8" x14ac:dyDescent="0.3">
      <c r="A30" s="97" t="s">
        <v>109</v>
      </c>
      <c r="B30" s="63"/>
      <c r="C30" s="63"/>
      <c r="D30" s="63"/>
      <c r="E30" s="63"/>
      <c r="F30" s="63"/>
      <c r="G30" s="72"/>
      <c r="H30" s="73"/>
      <c r="I30" s="73"/>
      <c r="J30" s="73"/>
      <c r="K30" s="74"/>
      <c r="L30" s="80"/>
      <c r="M30" s="75"/>
      <c r="N30" s="63"/>
      <c r="O30" s="60" t="s">
        <v>248</v>
      </c>
      <c r="P30" s="31"/>
      <c r="Q30" s="31"/>
      <c r="R30" s="31"/>
      <c r="S30" s="31"/>
      <c r="T30" s="31"/>
      <c r="U30" s="31"/>
      <c r="V30" s="31"/>
      <c r="W30" s="31"/>
    </row>
    <row r="31" spans="1:23" s="32" customFormat="1" ht="27.6" x14ac:dyDescent="0.3">
      <c r="A31" s="69">
        <v>3</v>
      </c>
      <c r="B31" s="63" t="s">
        <v>46</v>
      </c>
      <c r="C31" s="63" t="s">
        <v>155</v>
      </c>
      <c r="D31" s="70" t="s">
        <v>156</v>
      </c>
      <c r="E31" s="76" t="s">
        <v>112</v>
      </c>
      <c r="F31" s="63" t="s">
        <v>20</v>
      </c>
      <c r="G31" s="72" t="s">
        <v>0</v>
      </c>
      <c r="H31" s="73">
        <v>0</v>
      </c>
      <c r="I31" s="73">
        <v>2</v>
      </c>
      <c r="J31" s="73"/>
      <c r="K31" s="74">
        <v>3</v>
      </c>
      <c r="L31" s="75" t="s">
        <v>1</v>
      </c>
      <c r="M31" s="75" t="s">
        <v>49</v>
      </c>
      <c r="N31" s="63"/>
      <c r="O31" s="60" t="s">
        <v>248</v>
      </c>
      <c r="P31" s="31"/>
      <c r="Q31" s="31"/>
      <c r="R31" s="31"/>
      <c r="S31" s="31"/>
      <c r="T31" s="31"/>
      <c r="U31" s="31"/>
      <c r="V31" s="31"/>
      <c r="W31" s="31"/>
    </row>
    <row r="32" spans="1:23" s="32" customFormat="1" ht="55.2" x14ac:dyDescent="0.3">
      <c r="A32" s="69">
        <v>3</v>
      </c>
      <c r="B32" s="63" t="s">
        <v>47</v>
      </c>
      <c r="C32" s="63" t="s">
        <v>157</v>
      </c>
      <c r="D32" s="98" t="s">
        <v>189</v>
      </c>
      <c r="E32" s="76"/>
      <c r="F32" s="76" t="s">
        <v>260</v>
      </c>
      <c r="G32" s="77" t="s">
        <v>0</v>
      </c>
      <c r="H32" s="78">
        <v>0</v>
      </c>
      <c r="I32" s="78">
        <v>4</v>
      </c>
      <c r="J32" s="78"/>
      <c r="K32" s="79">
        <v>4</v>
      </c>
      <c r="L32" s="75" t="s">
        <v>5</v>
      </c>
      <c r="M32" s="75" t="s">
        <v>49</v>
      </c>
      <c r="N32" s="63" t="s">
        <v>247</v>
      </c>
      <c r="O32" s="60" t="s">
        <v>248</v>
      </c>
      <c r="P32" s="31"/>
      <c r="Q32" s="31"/>
      <c r="R32" s="31"/>
      <c r="S32" s="31"/>
      <c r="T32" s="31"/>
      <c r="U32" s="31"/>
      <c r="V32" s="31"/>
      <c r="W32" s="31"/>
    </row>
    <row r="33" spans="1:23" s="32" customFormat="1" ht="16.8" x14ac:dyDescent="0.3">
      <c r="A33" s="69">
        <v>3</v>
      </c>
      <c r="B33" s="63" t="s">
        <v>48</v>
      </c>
      <c r="C33" s="63" t="s">
        <v>158</v>
      </c>
      <c r="D33" s="70" t="s">
        <v>190</v>
      </c>
      <c r="E33" s="63"/>
      <c r="F33" s="63" t="s">
        <v>8</v>
      </c>
      <c r="G33" s="72" t="s">
        <v>0</v>
      </c>
      <c r="H33" s="73">
        <v>0</v>
      </c>
      <c r="I33" s="73">
        <v>0</v>
      </c>
      <c r="J33" s="73">
        <v>125</v>
      </c>
      <c r="K33" s="74">
        <v>5</v>
      </c>
      <c r="L33" s="80" t="s">
        <v>5</v>
      </c>
      <c r="M33" s="75" t="s">
        <v>49</v>
      </c>
      <c r="N33" s="63" t="s">
        <v>111</v>
      </c>
      <c r="O33" s="60" t="s">
        <v>248</v>
      </c>
      <c r="P33" s="31"/>
      <c r="Q33" s="31"/>
      <c r="R33" s="31"/>
      <c r="S33" s="31"/>
      <c r="T33" s="31"/>
      <c r="U33" s="31"/>
      <c r="V33" s="31"/>
      <c r="W33" s="31"/>
    </row>
    <row r="34" spans="1:23" s="32" customFormat="1" ht="16.8" x14ac:dyDescent="0.3">
      <c r="A34" s="69">
        <v>3</v>
      </c>
      <c r="B34" s="63" t="s">
        <v>50</v>
      </c>
      <c r="C34" s="63" t="s">
        <v>51</v>
      </c>
      <c r="D34" s="70" t="s">
        <v>51</v>
      </c>
      <c r="E34" s="63"/>
      <c r="F34" s="63" t="s">
        <v>24</v>
      </c>
      <c r="G34" s="72" t="s">
        <v>12</v>
      </c>
      <c r="H34" s="73">
        <v>2</v>
      </c>
      <c r="I34" s="73">
        <v>1</v>
      </c>
      <c r="J34" s="73"/>
      <c r="K34" s="74">
        <v>4</v>
      </c>
      <c r="L34" s="80" t="s">
        <v>1</v>
      </c>
      <c r="M34" s="75" t="s">
        <v>49</v>
      </c>
      <c r="N34" s="71" t="s">
        <v>175</v>
      </c>
      <c r="O34" s="60" t="s">
        <v>248</v>
      </c>
      <c r="P34" s="31"/>
      <c r="Q34" s="37"/>
      <c r="R34" s="31"/>
      <c r="S34" s="31"/>
      <c r="T34" s="31"/>
      <c r="U34" s="31"/>
      <c r="V34" s="31"/>
      <c r="W34" s="31"/>
    </row>
    <row r="35" spans="1:23" s="32" customFormat="1" ht="16.8" x14ac:dyDescent="0.3">
      <c r="A35" s="69">
        <v>3</v>
      </c>
      <c r="B35" s="63" t="s">
        <v>230</v>
      </c>
      <c r="C35" s="63" t="s">
        <v>231</v>
      </c>
      <c r="D35" s="70" t="s">
        <v>234</v>
      </c>
      <c r="E35" s="63"/>
      <c r="F35" s="63" t="s">
        <v>264</v>
      </c>
      <c r="G35" s="72" t="s">
        <v>12</v>
      </c>
      <c r="H35" s="73">
        <v>2</v>
      </c>
      <c r="I35" s="73">
        <v>1</v>
      </c>
      <c r="J35" s="73"/>
      <c r="K35" s="74">
        <v>5</v>
      </c>
      <c r="L35" s="80" t="s">
        <v>5</v>
      </c>
      <c r="M35" s="75" t="s">
        <v>49</v>
      </c>
      <c r="N35" s="63" t="s">
        <v>139</v>
      </c>
      <c r="O35" s="60" t="s">
        <v>248</v>
      </c>
      <c r="P35" s="31"/>
      <c r="Q35" s="31"/>
      <c r="R35" s="31"/>
      <c r="S35" s="31"/>
      <c r="T35" s="31"/>
      <c r="U35" s="31"/>
      <c r="V35" s="31"/>
      <c r="W35" s="31"/>
    </row>
    <row r="36" spans="1:23" s="32" customFormat="1" ht="16.8" x14ac:dyDescent="0.3">
      <c r="A36" s="69">
        <v>3</v>
      </c>
      <c r="B36" s="63" t="s">
        <v>113</v>
      </c>
      <c r="C36" s="63" t="s">
        <v>159</v>
      </c>
      <c r="D36" s="70" t="s">
        <v>160</v>
      </c>
      <c r="E36" s="63" t="s">
        <v>32</v>
      </c>
      <c r="F36" s="63" t="s">
        <v>33</v>
      </c>
      <c r="G36" s="72" t="s">
        <v>12</v>
      </c>
      <c r="H36" s="73">
        <v>2</v>
      </c>
      <c r="I36" s="73">
        <v>0</v>
      </c>
      <c r="J36" s="73"/>
      <c r="K36" s="74">
        <v>3</v>
      </c>
      <c r="L36" s="80" t="s">
        <v>1</v>
      </c>
      <c r="M36" s="75" t="s">
        <v>49</v>
      </c>
      <c r="N36" s="63" t="s">
        <v>135</v>
      </c>
      <c r="O36" s="60" t="s">
        <v>248</v>
      </c>
      <c r="P36" s="31"/>
      <c r="Q36" s="31"/>
      <c r="R36" s="31"/>
      <c r="S36" s="31"/>
      <c r="T36" s="31"/>
      <c r="U36" s="31"/>
      <c r="V36" s="31"/>
      <c r="W36" s="31"/>
    </row>
    <row r="37" spans="1:23" s="32" customFormat="1" ht="16.8" x14ac:dyDescent="0.3">
      <c r="A37" s="69">
        <v>3</v>
      </c>
      <c r="B37" s="63" t="s">
        <v>114</v>
      </c>
      <c r="C37" s="63" t="s">
        <v>52</v>
      </c>
      <c r="D37" s="70" t="s">
        <v>53</v>
      </c>
      <c r="E37" s="63"/>
      <c r="F37" s="63" t="s">
        <v>203</v>
      </c>
      <c r="G37" s="72" t="s">
        <v>0</v>
      </c>
      <c r="H37" s="73">
        <v>2</v>
      </c>
      <c r="I37" s="73">
        <v>0</v>
      </c>
      <c r="J37" s="73"/>
      <c r="K37" s="74">
        <v>3</v>
      </c>
      <c r="L37" s="80" t="s">
        <v>1</v>
      </c>
      <c r="M37" s="75" t="s">
        <v>49</v>
      </c>
      <c r="N37" s="63" t="s">
        <v>176</v>
      </c>
      <c r="O37" s="60" t="s">
        <v>248</v>
      </c>
      <c r="P37" s="31"/>
      <c r="Q37" s="31"/>
      <c r="R37" s="31"/>
      <c r="S37" s="31"/>
      <c r="T37" s="31"/>
      <c r="U37" s="31"/>
      <c r="V37" s="31"/>
      <c r="W37" s="31"/>
    </row>
    <row r="38" spans="1:23" s="32" customFormat="1" ht="16.8" x14ac:dyDescent="0.3">
      <c r="A38" s="69">
        <v>3</v>
      </c>
      <c r="B38" s="63" t="s">
        <v>54</v>
      </c>
      <c r="C38" s="63" t="s">
        <v>55</v>
      </c>
      <c r="D38" s="70" t="s">
        <v>110</v>
      </c>
      <c r="E38" s="63" t="s">
        <v>42</v>
      </c>
      <c r="F38" s="63" t="s">
        <v>45</v>
      </c>
      <c r="G38" s="72" t="s">
        <v>12</v>
      </c>
      <c r="H38" s="73">
        <v>2</v>
      </c>
      <c r="I38" s="73">
        <v>1</v>
      </c>
      <c r="J38" s="73"/>
      <c r="K38" s="74">
        <v>4</v>
      </c>
      <c r="L38" s="80" t="s">
        <v>5</v>
      </c>
      <c r="M38" s="75" t="s">
        <v>49</v>
      </c>
      <c r="N38" s="63" t="s">
        <v>138</v>
      </c>
      <c r="O38" s="60" t="s">
        <v>248</v>
      </c>
      <c r="P38" s="31"/>
      <c r="Q38" s="37"/>
      <c r="R38" s="31"/>
      <c r="S38" s="31"/>
      <c r="T38" s="31"/>
      <c r="U38" s="31"/>
      <c r="V38" s="31"/>
      <c r="W38" s="31"/>
    </row>
    <row r="39" spans="1:23" s="32" customFormat="1" ht="25.2" customHeight="1" x14ac:dyDescent="0.3">
      <c r="A39" s="69">
        <v>3</v>
      </c>
      <c r="B39" s="63"/>
      <c r="C39" s="99" t="s">
        <v>258</v>
      </c>
      <c r="D39" s="99" t="s">
        <v>259</v>
      </c>
      <c r="E39" s="63"/>
      <c r="F39" s="63"/>
      <c r="G39" s="72"/>
      <c r="H39" s="72">
        <v>1</v>
      </c>
      <c r="I39" s="72">
        <v>0</v>
      </c>
      <c r="J39" s="72"/>
      <c r="K39" s="72">
        <v>2</v>
      </c>
      <c r="L39" s="75"/>
      <c r="M39" s="72" t="s">
        <v>56</v>
      </c>
      <c r="N39" s="63"/>
      <c r="O39" s="60" t="s">
        <v>248</v>
      </c>
      <c r="P39" s="31"/>
      <c r="Q39" s="31"/>
      <c r="R39" s="31"/>
      <c r="S39" s="31"/>
      <c r="T39" s="31"/>
      <c r="U39" s="31"/>
      <c r="V39" s="31"/>
      <c r="W39" s="31"/>
    </row>
    <row r="40" spans="1:23" s="32" customFormat="1" ht="16.8" x14ac:dyDescent="0.3">
      <c r="A40" s="81"/>
      <c r="B40" s="82"/>
      <c r="C40" s="82"/>
      <c r="D40" s="82"/>
      <c r="E40" s="82"/>
      <c r="F40" s="82"/>
      <c r="G40" s="83"/>
      <c r="H40" s="96">
        <f>SUM(H31:H39)</f>
        <v>11</v>
      </c>
      <c r="I40" s="96">
        <f>SUM(I31:I39)</f>
        <v>9</v>
      </c>
      <c r="J40" s="96">
        <f>SUM(J31:J39)</f>
        <v>125</v>
      </c>
      <c r="K40" s="96">
        <f>SUM(K31:K39)</f>
        <v>33</v>
      </c>
      <c r="L40" s="85"/>
      <c r="M40" s="85"/>
      <c r="N40" s="82"/>
      <c r="O40" s="60" t="s">
        <v>248</v>
      </c>
      <c r="P40" s="31"/>
      <c r="Q40" s="31"/>
      <c r="R40" s="31"/>
      <c r="S40" s="31"/>
      <c r="T40" s="31"/>
      <c r="U40" s="31"/>
      <c r="V40" s="31"/>
      <c r="W40" s="31"/>
    </row>
    <row r="41" spans="1:23" s="32" customFormat="1" ht="27.6" x14ac:dyDescent="0.3">
      <c r="A41" s="81"/>
      <c r="B41" s="82"/>
      <c r="C41" s="82"/>
      <c r="D41" s="82"/>
      <c r="E41" s="82"/>
      <c r="F41" s="82"/>
      <c r="G41" s="86" t="s">
        <v>25</v>
      </c>
      <c r="H41" s="115">
        <f>SUM(H40:I40)*14</f>
        <v>280</v>
      </c>
      <c r="I41" s="116"/>
      <c r="J41" s="87">
        <f>SUM(J40)</f>
        <v>125</v>
      </c>
      <c r="K41" s="96"/>
      <c r="L41" s="85"/>
      <c r="M41" s="85"/>
      <c r="N41" s="82"/>
      <c r="O41" s="60" t="s">
        <v>248</v>
      </c>
      <c r="P41" s="31"/>
      <c r="Q41" s="31"/>
      <c r="R41" s="31"/>
      <c r="S41" s="31"/>
      <c r="T41" s="31"/>
      <c r="U41" s="31"/>
      <c r="V41" s="31"/>
      <c r="W41" s="31"/>
    </row>
    <row r="42" spans="1:23" s="32" customFormat="1" ht="16.8" x14ac:dyDescent="0.3">
      <c r="A42" s="100" t="s">
        <v>109</v>
      </c>
      <c r="B42" s="90"/>
      <c r="C42" s="90"/>
      <c r="D42" s="90"/>
      <c r="E42" s="90"/>
      <c r="F42" s="90"/>
      <c r="G42" s="92"/>
      <c r="H42" s="101"/>
      <c r="I42" s="101"/>
      <c r="J42" s="101"/>
      <c r="K42" s="102"/>
      <c r="L42" s="103"/>
      <c r="M42" s="103"/>
      <c r="N42" s="90"/>
      <c r="O42" s="60" t="s">
        <v>248</v>
      </c>
      <c r="P42" s="31"/>
      <c r="Q42" s="31"/>
      <c r="R42" s="31"/>
      <c r="S42" s="31"/>
      <c r="T42" s="31"/>
      <c r="U42" s="31"/>
      <c r="V42" s="31"/>
      <c r="W42" s="31"/>
    </row>
    <row r="43" spans="1:23" s="32" customFormat="1" ht="61.8" customHeight="1" x14ac:dyDescent="0.3">
      <c r="A43" s="89">
        <v>4</v>
      </c>
      <c r="B43" s="90" t="s">
        <v>57</v>
      </c>
      <c r="C43" s="90" t="s">
        <v>161</v>
      </c>
      <c r="D43" s="104" t="s">
        <v>191</v>
      </c>
      <c r="E43" s="90"/>
      <c r="F43" s="93" t="s">
        <v>260</v>
      </c>
      <c r="G43" s="92" t="s">
        <v>0</v>
      </c>
      <c r="H43" s="101">
        <v>0</v>
      </c>
      <c r="I43" s="101">
        <v>4</v>
      </c>
      <c r="J43" s="101"/>
      <c r="K43" s="102">
        <v>4</v>
      </c>
      <c r="L43" s="103" t="s">
        <v>5</v>
      </c>
      <c r="M43" s="103" t="s">
        <v>49</v>
      </c>
      <c r="N43" s="90" t="s">
        <v>249</v>
      </c>
      <c r="O43" s="60" t="s">
        <v>248</v>
      </c>
      <c r="P43" s="31"/>
      <c r="Q43" s="31"/>
      <c r="R43" s="31"/>
      <c r="S43" s="31"/>
      <c r="T43" s="31"/>
      <c r="U43" s="31"/>
      <c r="V43" s="31"/>
      <c r="W43" s="31"/>
    </row>
    <row r="44" spans="1:23" s="32" customFormat="1" ht="16.8" x14ac:dyDescent="0.3">
      <c r="A44" s="89">
        <v>4</v>
      </c>
      <c r="B44" s="90" t="s">
        <v>186</v>
      </c>
      <c r="C44" s="90" t="s">
        <v>58</v>
      </c>
      <c r="D44" s="91" t="s">
        <v>184</v>
      </c>
      <c r="E44" s="90"/>
      <c r="F44" s="90" t="s">
        <v>255</v>
      </c>
      <c r="G44" s="92" t="s">
        <v>12</v>
      </c>
      <c r="H44" s="101">
        <v>1</v>
      </c>
      <c r="I44" s="101">
        <v>1</v>
      </c>
      <c r="J44" s="101"/>
      <c r="K44" s="102">
        <v>3</v>
      </c>
      <c r="L44" s="103" t="s">
        <v>5</v>
      </c>
      <c r="M44" s="103" t="s">
        <v>49</v>
      </c>
      <c r="N44" s="90" t="s">
        <v>177</v>
      </c>
      <c r="O44" s="60" t="s">
        <v>248</v>
      </c>
      <c r="P44" s="31"/>
      <c r="Q44" s="31"/>
      <c r="R44" s="31"/>
      <c r="S44" s="31"/>
      <c r="T44" s="31"/>
      <c r="U44" s="31"/>
      <c r="V44" s="31"/>
      <c r="W44" s="31"/>
    </row>
    <row r="45" spans="1:23" s="32" customFormat="1" ht="16.8" x14ac:dyDescent="0.3">
      <c r="A45" s="89">
        <v>4</v>
      </c>
      <c r="B45" s="105" t="s">
        <v>59</v>
      </c>
      <c r="C45" s="90" t="s">
        <v>60</v>
      </c>
      <c r="D45" s="91" t="s">
        <v>61</v>
      </c>
      <c r="E45" s="90"/>
      <c r="F45" s="90" t="s">
        <v>250</v>
      </c>
      <c r="G45" s="92" t="s">
        <v>62</v>
      </c>
      <c r="H45" s="101">
        <v>0</v>
      </c>
      <c r="I45" s="101">
        <v>2</v>
      </c>
      <c r="J45" s="101"/>
      <c r="K45" s="102">
        <v>3</v>
      </c>
      <c r="L45" s="103" t="s">
        <v>5</v>
      </c>
      <c r="M45" s="103" t="s">
        <v>49</v>
      </c>
      <c r="N45" s="90" t="s">
        <v>140</v>
      </c>
      <c r="O45" s="60" t="s">
        <v>248</v>
      </c>
      <c r="P45" s="31"/>
      <c r="Q45" s="31"/>
      <c r="R45" s="31"/>
      <c r="S45" s="31"/>
      <c r="T45" s="31"/>
      <c r="U45" s="31"/>
      <c r="V45" s="31"/>
      <c r="W45" s="31"/>
    </row>
    <row r="46" spans="1:23" s="32" customFormat="1" ht="20.399999999999999" customHeight="1" x14ac:dyDescent="0.3">
      <c r="A46" s="89">
        <v>4</v>
      </c>
      <c r="B46" s="90" t="s">
        <v>63</v>
      </c>
      <c r="C46" s="90" t="s">
        <v>64</v>
      </c>
      <c r="D46" s="91" t="s">
        <v>65</v>
      </c>
      <c r="E46" s="90"/>
      <c r="F46" s="90" t="s">
        <v>201</v>
      </c>
      <c r="G46" s="92" t="s">
        <v>12</v>
      </c>
      <c r="H46" s="101">
        <v>0</v>
      </c>
      <c r="I46" s="101">
        <v>2</v>
      </c>
      <c r="J46" s="101"/>
      <c r="K46" s="102">
        <v>3</v>
      </c>
      <c r="L46" s="103" t="s">
        <v>5</v>
      </c>
      <c r="M46" s="103" t="s">
        <v>49</v>
      </c>
      <c r="N46" s="93" t="s">
        <v>178</v>
      </c>
      <c r="O46" s="60" t="s">
        <v>248</v>
      </c>
      <c r="P46" s="31"/>
      <c r="Q46" s="31"/>
      <c r="R46" s="31"/>
      <c r="S46" s="31"/>
      <c r="T46" s="31"/>
      <c r="U46" s="31"/>
      <c r="V46" s="31"/>
      <c r="W46" s="31"/>
    </row>
    <row r="47" spans="1:23" s="32" customFormat="1" ht="16.8" x14ac:dyDescent="0.3">
      <c r="A47" s="89">
        <v>4</v>
      </c>
      <c r="B47" s="90" t="s">
        <v>66</v>
      </c>
      <c r="C47" s="90" t="s">
        <v>67</v>
      </c>
      <c r="D47" s="91" t="s">
        <v>192</v>
      </c>
      <c r="E47" s="90"/>
      <c r="F47" s="90" t="s">
        <v>24</v>
      </c>
      <c r="G47" s="92" t="s">
        <v>12</v>
      </c>
      <c r="H47" s="101">
        <v>2</v>
      </c>
      <c r="I47" s="101">
        <v>2</v>
      </c>
      <c r="J47" s="101"/>
      <c r="K47" s="102">
        <v>4</v>
      </c>
      <c r="L47" s="103" t="s">
        <v>1</v>
      </c>
      <c r="M47" s="103" t="s">
        <v>49</v>
      </c>
      <c r="N47" s="90" t="s">
        <v>179</v>
      </c>
      <c r="O47" s="60" t="s">
        <v>248</v>
      </c>
      <c r="P47" s="31"/>
      <c r="Q47" s="31"/>
      <c r="R47" s="31"/>
      <c r="S47" s="31"/>
      <c r="T47" s="31"/>
      <c r="U47" s="31"/>
      <c r="V47" s="31"/>
      <c r="W47" s="31"/>
    </row>
    <row r="48" spans="1:23" s="32" customFormat="1" ht="16.8" x14ac:dyDescent="0.3">
      <c r="A48" s="89">
        <v>4</v>
      </c>
      <c r="B48" s="90" t="s">
        <v>149</v>
      </c>
      <c r="C48" s="90" t="s">
        <v>150</v>
      </c>
      <c r="D48" s="104" t="s">
        <v>68</v>
      </c>
      <c r="E48" s="90"/>
      <c r="F48" s="90" t="s">
        <v>45</v>
      </c>
      <c r="G48" s="92" t="s">
        <v>12</v>
      </c>
      <c r="H48" s="101">
        <v>0</v>
      </c>
      <c r="I48" s="101">
        <v>2</v>
      </c>
      <c r="J48" s="101"/>
      <c r="K48" s="102">
        <v>3</v>
      </c>
      <c r="L48" s="103" t="s">
        <v>5</v>
      </c>
      <c r="M48" s="103" t="s">
        <v>49</v>
      </c>
      <c r="N48" s="90" t="s">
        <v>121</v>
      </c>
      <c r="O48" s="60" t="s">
        <v>248</v>
      </c>
      <c r="P48" s="31"/>
      <c r="Q48" s="31"/>
      <c r="R48" s="31"/>
      <c r="S48" s="31"/>
      <c r="T48" s="31"/>
      <c r="U48" s="31"/>
      <c r="V48" s="31"/>
      <c r="W48" s="31"/>
    </row>
    <row r="49" spans="1:23" s="32" customFormat="1" ht="16.8" x14ac:dyDescent="0.3">
      <c r="A49" s="89">
        <v>4</v>
      </c>
      <c r="B49" s="90" t="s">
        <v>69</v>
      </c>
      <c r="C49" s="90" t="s">
        <v>162</v>
      </c>
      <c r="D49" s="91" t="s">
        <v>163</v>
      </c>
      <c r="E49" s="90"/>
      <c r="F49" s="90" t="s">
        <v>45</v>
      </c>
      <c r="G49" s="92" t="s">
        <v>12</v>
      </c>
      <c r="H49" s="101">
        <v>2</v>
      </c>
      <c r="I49" s="101">
        <v>0</v>
      </c>
      <c r="J49" s="101"/>
      <c r="K49" s="102">
        <v>3</v>
      </c>
      <c r="L49" s="103" t="s">
        <v>1</v>
      </c>
      <c r="M49" s="103" t="s">
        <v>49</v>
      </c>
      <c r="N49" s="90" t="s">
        <v>210</v>
      </c>
      <c r="O49" s="60" t="s">
        <v>248</v>
      </c>
      <c r="P49" s="31"/>
      <c r="Q49" s="31"/>
      <c r="R49" s="31"/>
      <c r="S49" s="31"/>
      <c r="T49" s="31"/>
      <c r="U49" s="31"/>
      <c r="V49" s="31"/>
      <c r="W49" s="31"/>
    </row>
    <row r="50" spans="1:23" s="32" customFormat="1" ht="27.6" x14ac:dyDescent="0.3">
      <c r="A50" s="89">
        <v>4</v>
      </c>
      <c r="B50" s="90"/>
      <c r="C50" s="90" t="s">
        <v>258</v>
      </c>
      <c r="D50" s="90" t="s">
        <v>259</v>
      </c>
      <c r="E50" s="90"/>
      <c r="F50" s="90"/>
      <c r="G50" s="92"/>
      <c r="H50" s="101">
        <v>1</v>
      </c>
      <c r="I50" s="101">
        <v>0</v>
      </c>
      <c r="J50" s="101"/>
      <c r="K50" s="102">
        <v>2</v>
      </c>
      <c r="L50" s="103"/>
      <c r="M50" s="103" t="s">
        <v>56</v>
      </c>
      <c r="N50" s="90"/>
      <c r="O50" s="60" t="s">
        <v>248</v>
      </c>
      <c r="P50" s="31"/>
      <c r="Q50" s="31"/>
      <c r="R50" s="31"/>
      <c r="S50" s="31"/>
      <c r="T50" s="31"/>
      <c r="U50" s="31"/>
      <c r="V50" s="31"/>
      <c r="W50" s="31"/>
    </row>
    <row r="51" spans="1:23" s="32" customFormat="1" ht="27.6" x14ac:dyDescent="0.3">
      <c r="A51" s="89">
        <v>4</v>
      </c>
      <c r="B51" s="90"/>
      <c r="C51" s="90" t="s">
        <v>258</v>
      </c>
      <c r="D51" s="90" t="s">
        <v>259</v>
      </c>
      <c r="E51" s="90"/>
      <c r="F51" s="90"/>
      <c r="G51" s="92"/>
      <c r="H51" s="101">
        <v>1</v>
      </c>
      <c r="I51" s="101">
        <v>0</v>
      </c>
      <c r="J51" s="101"/>
      <c r="K51" s="102">
        <v>2</v>
      </c>
      <c r="L51" s="103"/>
      <c r="M51" s="103" t="s">
        <v>56</v>
      </c>
      <c r="N51" s="90"/>
      <c r="O51" s="60" t="s">
        <v>248</v>
      </c>
      <c r="P51" s="31"/>
      <c r="Q51" s="31"/>
      <c r="R51" s="31"/>
      <c r="S51" s="31"/>
      <c r="T51" s="31"/>
      <c r="U51" s="31"/>
      <c r="V51" s="31"/>
      <c r="W51" s="31"/>
    </row>
    <row r="52" spans="1:23" s="32" customFormat="1" ht="16.8" x14ac:dyDescent="0.3">
      <c r="A52" s="81"/>
      <c r="B52" s="82"/>
      <c r="C52" s="82"/>
      <c r="D52" s="82"/>
      <c r="E52" s="82"/>
      <c r="F52" s="82"/>
      <c r="G52" s="83"/>
      <c r="H52" s="96">
        <f>SUM(H43:H51)</f>
        <v>7</v>
      </c>
      <c r="I52" s="96">
        <f>SUM(I43:I51)</f>
        <v>13</v>
      </c>
      <c r="J52" s="96">
        <f>SUM(J43:J51)</f>
        <v>0</v>
      </c>
      <c r="K52" s="96">
        <f>SUM(K43:K51)</f>
        <v>27</v>
      </c>
      <c r="L52" s="85"/>
      <c r="M52" s="85"/>
      <c r="N52" s="82"/>
      <c r="O52" s="60" t="s">
        <v>248</v>
      </c>
      <c r="P52" s="31"/>
      <c r="Q52" s="31"/>
      <c r="R52" s="31"/>
      <c r="S52" s="31"/>
      <c r="T52" s="31"/>
      <c r="U52" s="31"/>
      <c r="V52" s="31"/>
      <c r="W52" s="31"/>
    </row>
    <row r="53" spans="1:23" s="32" customFormat="1" ht="27.6" x14ac:dyDescent="0.3">
      <c r="A53" s="81"/>
      <c r="B53" s="82"/>
      <c r="C53" s="82"/>
      <c r="D53" s="82"/>
      <c r="E53" s="82"/>
      <c r="F53" s="82"/>
      <c r="G53" s="86" t="s">
        <v>25</v>
      </c>
      <c r="H53" s="115">
        <f>SUM(H52:I52)*14</f>
        <v>280</v>
      </c>
      <c r="I53" s="116"/>
      <c r="J53" s="87">
        <f>SUM(J52)</f>
        <v>0</v>
      </c>
      <c r="K53" s="96"/>
      <c r="L53" s="85"/>
      <c r="M53" s="85"/>
      <c r="N53" s="82"/>
      <c r="O53" s="56"/>
      <c r="P53" s="31"/>
      <c r="Q53" s="31"/>
      <c r="R53" s="31"/>
      <c r="S53" s="31"/>
      <c r="T53" s="31"/>
      <c r="U53" s="31"/>
      <c r="V53" s="31"/>
      <c r="W53" s="31"/>
    </row>
    <row r="54" spans="1:23" s="32" customFormat="1" ht="15" x14ac:dyDescent="0.3">
      <c r="A54" s="69">
        <v>5</v>
      </c>
      <c r="B54" s="63" t="s">
        <v>115</v>
      </c>
      <c r="C54" s="63" t="s">
        <v>164</v>
      </c>
      <c r="D54" s="63" t="s">
        <v>165</v>
      </c>
      <c r="E54" s="63"/>
      <c r="F54" s="63" t="s">
        <v>20</v>
      </c>
      <c r="G54" s="72" t="s">
        <v>0</v>
      </c>
      <c r="H54" s="73"/>
      <c r="I54" s="73"/>
      <c r="J54" s="73"/>
      <c r="K54" s="73">
        <v>4</v>
      </c>
      <c r="L54" s="75" t="s">
        <v>5</v>
      </c>
      <c r="M54" s="75" t="s">
        <v>2</v>
      </c>
      <c r="N54" s="63" t="s">
        <v>116</v>
      </c>
      <c r="O54" s="56"/>
      <c r="P54" s="31"/>
      <c r="Q54" s="31"/>
      <c r="R54" s="31"/>
      <c r="S54" s="31"/>
      <c r="T54" s="31"/>
      <c r="U54" s="31"/>
      <c r="V54" s="31"/>
      <c r="W54" s="31"/>
    </row>
    <row r="55" spans="1:23" s="32" customFormat="1" ht="15" x14ac:dyDescent="0.3">
      <c r="A55" s="97" t="s">
        <v>109</v>
      </c>
      <c r="B55" s="63"/>
      <c r="C55" s="63"/>
      <c r="D55" s="63"/>
      <c r="E55" s="63"/>
      <c r="F55" s="63"/>
      <c r="G55" s="72"/>
      <c r="H55" s="73"/>
      <c r="I55" s="73"/>
      <c r="J55" s="73"/>
      <c r="K55" s="74"/>
      <c r="L55" s="75"/>
      <c r="M55" s="75"/>
      <c r="N55" s="63"/>
      <c r="O55" s="56"/>
      <c r="P55" s="31"/>
      <c r="Q55" s="31"/>
      <c r="R55" s="31"/>
      <c r="S55" s="31"/>
      <c r="T55" s="31"/>
      <c r="U55" s="31"/>
      <c r="V55" s="31"/>
      <c r="W55" s="31"/>
    </row>
    <row r="56" spans="1:23" s="32" customFormat="1" ht="27.6" x14ac:dyDescent="0.3">
      <c r="A56" s="69">
        <v>5</v>
      </c>
      <c r="B56" s="63" t="s">
        <v>70</v>
      </c>
      <c r="C56" s="63" t="s">
        <v>71</v>
      </c>
      <c r="D56" s="106" t="s">
        <v>193</v>
      </c>
      <c r="E56" s="63"/>
      <c r="F56" s="63" t="s">
        <v>204</v>
      </c>
      <c r="G56" s="72" t="s">
        <v>0</v>
      </c>
      <c r="H56" s="73">
        <v>0</v>
      </c>
      <c r="I56" s="73">
        <v>2</v>
      </c>
      <c r="J56" s="73"/>
      <c r="K56" s="74">
        <v>3</v>
      </c>
      <c r="L56" s="75" t="s">
        <v>5</v>
      </c>
      <c r="M56" s="75" t="s">
        <v>49</v>
      </c>
      <c r="N56" s="63" t="s">
        <v>205</v>
      </c>
      <c r="O56" s="56"/>
      <c r="P56" s="31"/>
      <c r="Q56" s="31"/>
      <c r="R56" s="31"/>
      <c r="S56" s="31"/>
      <c r="T56" s="31"/>
      <c r="U56" s="31"/>
      <c r="V56" s="31"/>
      <c r="W56" s="31"/>
    </row>
    <row r="57" spans="1:23" s="32" customFormat="1" ht="15" x14ac:dyDescent="0.3">
      <c r="A57" s="69">
        <v>5</v>
      </c>
      <c r="B57" s="63" t="s">
        <v>72</v>
      </c>
      <c r="C57" s="63" t="s">
        <v>166</v>
      </c>
      <c r="D57" s="70" t="s">
        <v>194</v>
      </c>
      <c r="E57" s="63"/>
      <c r="F57" s="63" t="s">
        <v>8</v>
      </c>
      <c r="G57" s="72" t="s">
        <v>0</v>
      </c>
      <c r="H57" s="73">
        <v>0</v>
      </c>
      <c r="I57" s="73">
        <v>0</v>
      </c>
      <c r="J57" s="73">
        <v>75</v>
      </c>
      <c r="K57" s="74">
        <v>3</v>
      </c>
      <c r="L57" s="75" t="s">
        <v>5</v>
      </c>
      <c r="M57" s="75" t="s">
        <v>49</v>
      </c>
      <c r="N57" s="63" t="s">
        <v>118</v>
      </c>
      <c r="O57" s="56"/>
      <c r="P57" s="31"/>
      <c r="Q57" s="31"/>
      <c r="R57" s="31"/>
      <c r="S57" s="31"/>
      <c r="T57" s="31"/>
      <c r="U57" s="31"/>
      <c r="V57" s="31"/>
      <c r="W57" s="31"/>
    </row>
    <row r="58" spans="1:23" s="32" customFormat="1" ht="15" x14ac:dyDescent="0.3">
      <c r="A58" s="69">
        <v>5</v>
      </c>
      <c r="B58" s="63" t="s">
        <v>123</v>
      </c>
      <c r="C58" s="63" t="s">
        <v>73</v>
      </c>
      <c r="D58" s="63" t="s">
        <v>74</v>
      </c>
      <c r="E58" s="63"/>
      <c r="F58" s="63" t="s">
        <v>203</v>
      </c>
      <c r="G58" s="72" t="s">
        <v>0</v>
      </c>
      <c r="H58" s="73">
        <v>2</v>
      </c>
      <c r="I58" s="73">
        <v>0</v>
      </c>
      <c r="J58" s="73"/>
      <c r="K58" s="74">
        <v>2</v>
      </c>
      <c r="L58" s="75" t="s">
        <v>5</v>
      </c>
      <c r="M58" s="75" t="s">
        <v>49</v>
      </c>
      <c r="N58" s="63" t="s">
        <v>207</v>
      </c>
      <c r="O58" s="56"/>
      <c r="P58" s="31"/>
      <c r="Q58" s="31"/>
      <c r="R58" s="31"/>
      <c r="S58" s="31"/>
      <c r="T58" s="31"/>
      <c r="U58" s="31"/>
      <c r="V58" s="31"/>
      <c r="W58" s="31"/>
    </row>
    <row r="59" spans="1:23" s="32" customFormat="1" ht="15" x14ac:dyDescent="0.3">
      <c r="A59" s="69">
        <v>5</v>
      </c>
      <c r="B59" s="63" t="s">
        <v>124</v>
      </c>
      <c r="C59" s="63" t="s">
        <v>122</v>
      </c>
      <c r="D59" s="70" t="s">
        <v>75</v>
      </c>
      <c r="E59" s="63"/>
      <c r="F59" s="71" t="s">
        <v>203</v>
      </c>
      <c r="G59" s="72" t="s">
        <v>0</v>
      </c>
      <c r="H59" s="73">
        <v>2</v>
      </c>
      <c r="I59" s="73">
        <v>1</v>
      </c>
      <c r="J59" s="73"/>
      <c r="K59" s="74">
        <v>3</v>
      </c>
      <c r="L59" s="75" t="s">
        <v>1</v>
      </c>
      <c r="M59" s="75" t="s">
        <v>49</v>
      </c>
      <c r="N59" s="63"/>
      <c r="O59" s="56"/>
      <c r="P59" s="31"/>
      <c r="Q59" s="31"/>
      <c r="R59" s="31"/>
      <c r="S59" s="31"/>
      <c r="T59" s="31"/>
      <c r="U59" s="31"/>
      <c r="V59" s="31"/>
      <c r="W59" s="31"/>
    </row>
    <row r="60" spans="1:23" s="32" customFormat="1" ht="27.6" x14ac:dyDescent="0.3">
      <c r="A60" s="69">
        <v>5</v>
      </c>
      <c r="B60" s="63" t="s">
        <v>125</v>
      </c>
      <c r="C60" s="63" t="s">
        <v>185</v>
      </c>
      <c r="D60" s="106" t="s">
        <v>195</v>
      </c>
      <c r="E60" s="63"/>
      <c r="F60" s="63" t="s">
        <v>262</v>
      </c>
      <c r="G60" s="72" t="s">
        <v>0</v>
      </c>
      <c r="H60" s="73">
        <v>0</v>
      </c>
      <c r="I60" s="73">
        <v>3</v>
      </c>
      <c r="J60" s="73"/>
      <c r="K60" s="74">
        <v>3</v>
      </c>
      <c r="L60" s="75" t="s">
        <v>5</v>
      </c>
      <c r="M60" s="75" t="s">
        <v>49</v>
      </c>
      <c r="N60" s="63" t="s">
        <v>180</v>
      </c>
      <c r="O60" s="56"/>
      <c r="P60" s="31"/>
      <c r="Q60" s="31"/>
      <c r="R60" s="31"/>
      <c r="S60" s="31"/>
      <c r="T60" s="31"/>
      <c r="U60" s="31"/>
      <c r="V60" s="31"/>
      <c r="W60" s="31"/>
    </row>
    <row r="61" spans="1:23" s="32" customFormat="1" ht="15" x14ac:dyDescent="0.3">
      <c r="A61" s="69">
        <v>5</v>
      </c>
      <c r="B61" s="63" t="s">
        <v>235</v>
      </c>
      <c r="C61" s="63" t="s">
        <v>232</v>
      </c>
      <c r="D61" s="70" t="s">
        <v>233</v>
      </c>
      <c r="E61" s="63"/>
      <c r="F61" s="63" t="s">
        <v>41</v>
      </c>
      <c r="G61" s="72" t="s">
        <v>12</v>
      </c>
      <c r="H61" s="73">
        <v>0</v>
      </c>
      <c r="I61" s="73">
        <v>2</v>
      </c>
      <c r="J61" s="73"/>
      <c r="K61" s="74">
        <v>3</v>
      </c>
      <c r="L61" s="75" t="s">
        <v>5</v>
      </c>
      <c r="M61" s="75" t="s">
        <v>49</v>
      </c>
      <c r="N61" s="63" t="s">
        <v>119</v>
      </c>
      <c r="O61" s="56"/>
      <c r="P61" s="31"/>
      <c r="Q61" s="31"/>
      <c r="R61" s="31"/>
      <c r="S61" s="31"/>
      <c r="T61" s="31"/>
      <c r="U61" s="31"/>
      <c r="V61" s="31"/>
      <c r="W61" s="31"/>
    </row>
    <row r="62" spans="1:23" s="32" customFormat="1" ht="27.6" x14ac:dyDescent="0.3">
      <c r="A62" s="69">
        <v>5</v>
      </c>
      <c r="B62" s="63" t="s">
        <v>76</v>
      </c>
      <c r="C62" s="63" t="s">
        <v>167</v>
      </c>
      <c r="D62" s="70" t="s">
        <v>196</v>
      </c>
      <c r="E62" s="63"/>
      <c r="F62" s="63" t="s">
        <v>263</v>
      </c>
      <c r="G62" s="72" t="s">
        <v>236</v>
      </c>
      <c r="H62" s="72">
        <v>3</v>
      </c>
      <c r="I62" s="72">
        <v>0</v>
      </c>
      <c r="J62" s="72"/>
      <c r="K62" s="72">
        <v>4</v>
      </c>
      <c r="L62" s="72" t="s">
        <v>1</v>
      </c>
      <c r="M62" s="72" t="s">
        <v>49</v>
      </c>
      <c r="N62" s="63"/>
      <c r="O62" s="56"/>
      <c r="P62" s="31"/>
      <c r="Q62" s="31"/>
      <c r="R62" s="31"/>
      <c r="S62" s="31"/>
      <c r="T62" s="31"/>
      <c r="U62" s="31"/>
      <c r="V62" s="31"/>
      <c r="W62" s="31"/>
    </row>
    <row r="63" spans="1:23" s="32" customFormat="1" ht="15" x14ac:dyDescent="0.3">
      <c r="A63" s="69">
        <v>5</v>
      </c>
      <c r="B63" s="63" t="s">
        <v>77</v>
      </c>
      <c r="C63" s="63" t="s">
        <v>168</v>
      </c>
      <c r="D63" s="70" t="s">
        <v>169</v>
      </c>
      <c r="E63" s="76" t="s">
        <v>69</v>
      </c>
      <c r="F63" s="63" t="s">
        <v>45</v>
      </c>
      <c r="G63" s="72" t="s">
        <v>12</v>
      </c>
      <c r="H63" s="73">
        <v>0</v>
      </c>
      <c r="I63" s="73">
        <v>2</v>
      </c>
      <c r="J63" s="73"/>
      <c r="K63" s="74">
        <v>3</v>
      </c>
      <c r="L63" s="75" t="s">
        <v>1</v>
      </c>
      <c r="M63" s="75" t="s">
        <v>49</v>
      </c>
      <c r="N63" s="63" t="s">
        <v>120</v>
      </c>
      <c r="O63" s="56"/>
      <c r="P63" s="31"/>
      <c r="Q63" s="31"/>
      <c r="R63" s="31"/>
      <c r="S63" s="31"/>
      <c r="T63" s="31"/>
      <c r="U63" s="31"/>
      <c r="V63" s="31"/>
      <c r="W63" s="31"/>
    </row>
    <row r="64" spans="1:23" s="32" customFormat="1" ht="15" x14ac:dyDescent="0.3">
      <c r="A64" s="69">
        <v>5</v>
      </c>
      <c r="B64" s="63" t="s">
        <v>78</v>
      </c>
      <c r="C64" s="63" t="s">
        <v>79</v>
      </c>
      <c r="D64" s="70" t="s">
        <v>80</v>
      </c>
      <c r="E64" s="76"/>
      <c r="F64" s="98" t="s">
        <v>203</v>
      </c>
      <c r="G64" s="77" t="s">
        <v>0</v>
      </c>
      <c r="H64" s="78">
        <v>0</v>
      </c>
      <c r="I64" s="78">
        <v>2</v>
      </c>
      <c r="J64" s="78"/>
      <c r="K64" s="79">
        <v>3</v>
      </c>
      <c r="L64" s="75" t="s">
        <v>5</v>
      </c>
      <c r="M64" s="75" t="s">
        <v>49</v>
      </c>
      <c r="N64" s="63" t="s">
        <v>208</v>
      </c>
      <c r="O64" s="56"/>
      <c r="P64" s="31"/>
      <c r="Q64" s="31"/>
      <c r="R64" s="31"/>
      <c r="S64" s="31"/>
      <c r="T64" s="31"/>
      <c r="U64" s="31"/>
      <c r="V64" s="31"/>
      <c r="W64" s="31"/>
    </row>
    <row r="65" spans="1:23" s="32" customFormat="1" ht="22.8" customHeight="1" x14ac:dyDescent="0.3">
      <c r="A65" s="69">
        <v>5</v>
      </c>
      <c r="B65" s="63"/>
      <c r="C65" s="99" t="s">
        <v>258</v>
      </c>
      <c r="D65" s="99" t="s">
        <v>259</v>
      </c>
      <c r="E65" s="63"/>
      <c r="F65" s="63"/>
      <c r="G65" s="72"/>
      <c r="H65" s="72">
        <v>1</v>
      </c>
      <c r="I65" s="72">
        <v>0</v>
      </c>
      <c r="J65" s="72"/>
      <c r="K65" s="72">
        <v>2</v>
      </c>
      <c r="L65" s="72"/>
      <c r="M65" s="72" t="s">
        <v>56</v>
      </c>
      <c r="N65" s="63"/>
      <c r="O65" s="56"/>
      <c r="P65" s="31"/>
      <c r="Q65" s="31"/>
      <c r="R65" s="31"/>
      <c r="S65" s="31"/>
      <c r="T65" s="31"/>
      <c r="U65" s="31"/>
      <c r="V65" s="31"/>
      <c r="W65" s="31"/>
    </row>
    <row r="66" spans="1:23" s="32" customFormat="1" ht="15" x14ac:dyDescent="0.3">
      <c r="A66" s="81"/>
      <c r="B66" s="82"/>
      <c r="C66" s="82"/>
      <c r="D66" s="82"/>
      <c r="E66" s="82"/>
      <c r="F66" s="82"/>
      <c r="G66" s="83"/>
      <c r="H66" s="96">
        <f>SUM(H56:H65)</f>
        <v>8</v>
      </c>
      <c r="I66" s="96">
        <f>SUM(I56:I65)</f>
        <v>12</v>
      </c>
      <c r="J66" s="96">
        <f>SUM(J54:J65)</f>
        <v>75</v>
      </c>
      <c r="K66" s="96">
        <f>SUM(K54:K65)</f>
        <v>33</v>
      </c>
      <c r="L66" s="85"/>
      <c r="M66" s="85"/>
      <c r="N66" s="82"/>
      <c r="O66" s="56"/>
      <c r="P66" s="31"/>
      <c r="Q66" s="31"/>
      <c r="R66" s="31"/>
      <c r="S66" s="31"/>
      <c r="T66" s="31"/>
      <c r="U66" s="31"/>
      <c r="V66" s="31"/>
      <c r="W66" s="31"/>
    </row>
    <row r="67" spans="1:23" s="32" customFormat="1" ht="27.6" x14ac:dyDescent="0.3">
      <c r="A67" s="81"/>
      <c r="B67" s="82"/>
      <c r="C67" s="82"/>
      <c r="D67" s="82"/>
      <c r="E67" s="82"/>
      <c r="F67" s="82"/>
      <c r="G67" s="86" t="s">
        <v>25</v>
      </c>
      <c r="H67" s="115">
        <f>SUM(H66:I66)*14</f>
        <v>280</v>
      </c>
      <c r="I67" s="116"/>
      <c r="J67" s="87">
        <f>SUM(J66)</f>
        <v>75</v>
      </c>
      <c r="K67" s="96"/>
      <c r="L67" s="85"/>
      <c r="M67" s="85"/>
      <c r="N67" s="82"/>
      <c r="O67" s="56"/>
      <c r="P67" s="31"/>
      <c r="Q67" s="31"/>
      <c r="R67" s="31"/>
      <c r="S67" s="31"/>
      <c r="T67" s="31"/>
      <c r="U67" s="31"/>
      <c r="V67" s="31"/>
      <c r="W67" s="31"/>
    </row>
    <row r="68" spans="1:23" s="32" customFormat="1" ht="15" x14ac:dyDescent="0.3">
      <c r="A68" s="89">
        <v>6</v>
      </c>
      <c r="B68" s="90" t="s">
        <v>81</v>
      </c>
      <c r="C68" s="90" t="s">
        <v>170</v>
      </c>
      <c r="D68" s="90" t="s">
        <v>171</v>
      </c>
      <c r="E68" s="90" t="s">
        <v>115</v>
      </c>
      <c r="F68" s="90" t="s">
        <v>20</v>
      </c>
      <c r="G68" s="92" t="s">
        <v>0</v>
      </c>
      <c r="H68" s="101"/>
      <c r="I68" s="101"/>
      <c r="J68" s="101"/>
      <c r="K68" s="102">
        <v>6</v>
      </c>
      <c r="L68" s="103" t="s">
        <v>5</v>
      </c>
      <c r="M68" s="103" t="s">
        <v>2</v>
      </c>
      <c r="N68" s="90" t="s">
        <v>117</v>
      </c>
      <c r="O68" s="56"/>
      <c r="P68" s="31"/>
      <c r="Q68" s="31"/>
      <c r="R68" s="31"/>
      <c r="S68" s="31"/>
      <c r="T68" s="31"/>
      <c r="U68" s="31"/>
      <c r="V68" s="31"/>
      <c r="W68" s="31"/>
    </row>
    <row r="69" spans="1:23" s="32" customFormat="1" ht="15" x14ac:dyDescent="0.3">
      <c r="A69" s="100" t="s">
        <v>109</v>
      </c>
      <c r="B69" s="90"/>
      <c r="C69" s="90"/>
      <c r="D69" s="90"/>
      <c r="E69" s="90"/>
      <c r="F69" s="90"/>
      <c r="G69" s="92"/>
      <c r="H69" s="101"/>
      <c r="I69" s="101"/>
      <c r="J69" s="101"/>
      <c r="K69" s="102"/>
      <c r="L69" s="103"/>
      <c r="M69" s="103"/>
      <c r="N69" s="90"/>
      <c r="O69" s="56"/>
      <c r="P69" s="31"/>
      <c r="Q69" s="31"/>
      <c r="R69" s="31"/>
      <c r="S69" s="31"/>
      <c r="T69" s="31"/>
      <c r="U69" s="31"/>
      <c r="V69" s="31"/>
      <c r="W69" s="31"/>
    </row>
    <row r="70" spans="1:23" s="32" customFormat="1" ht="15" x14ac:dyDescent="0.3">
      <c r="A70" s="89">
        <v>6</v>
      </c>
      <c r="B70" s="90" t="s">
        <v>82</v>
      </c>
      <c r="C70" s="90" t="s">
        <v>83</v>
      </c>
      <c r="D70" s="90" t="s">
        <v>84</v>
      </c>
      <c r="E70" s="90"/>
      <c r="F70" s="90" t="s">
        <v>24</v>
      </c>
      <c r="G70" s="92" t="s">
        <v>12</v>
      </c>
      <c r="H70" s="101">
        <v>2</v>
      </c>
      <c r="I70" s="101">
        <v>0</v>
      </c>
      <c r="J70" s="101"/>
      <c r="K70" s="102">
        <v>3</v>
      </c>
      <c r="L70" s="103" t="s">
        <v>1</v>
      </c>
      <c r="M70" s="103" t="s">
        <v>49</v>
      </c>
      <c r="N70" s="90" t="s">
        <v>181</v>
      </c>
      <c r="O70" s="56"/>
      <c r="P70" s="31"/>
      <c r="Q70" s="31"/>
      <c r="R70" s="31"/>
      <c r="S70" s="31"/>
      <c r="T70" s="31"/>
      <c r="U70" s="31"/>
      <c r="V70" s="31"/>
      <c r="W70" s="31"/>
    </row>
    <row r="71" spans="1:23" s="32" customFormat="1" ht="15" x14ac:dyDescent="0.3">
      <c r="A71" s="89">
        <v>6</v>
      </c>
      <c r="B71" s="90" t="s">
        <v>85</v>
      </c>
      <c r="C71" s="90" t="s">
        <v>86</v>
      </c>
      <c r="D71" s="90" t="s">
        <v>87</v>
      </c>
      <c r="E71" s="90"/>
      <c r="F71" s="90" t="s">
        <v>33</v>
      </c>
      <c r="G71" s="92" t="s">
        <v>12</v>
      </c>
      <c r="H71" s="101">
        <v>0</v>
      </c>
      <c r="I71" s="101">
        <v>2</v>
      </c>
      <c r="J71" s="101"/>
      <c r="K71" s="102">
        <v>3</v>
      </c>
      <c r="L71" s="103" t="s">
        <v>5</v>
      </c>
      <c r="M71" s="103" t="s">
        <v>49</v>
      </c>
      <c r="N71" s="90"/>
      <c r="O71" s="56"/>
      <c r="P71" s="31"/>
      <c r="Q71" s="31"/>
      <c r="R71" s="31"/>
      <c r="S71" s="31"/>
      <c r="T71" s="31"/>
      <c r="U71" s="31"/>
      <c r="V71" s="31"/>
      <c r="W71" s="31"/>
    </row>
    <row r="72" spans="1:23" s="32" customFormat="1" ht="15" x14ac:dyDescent="0.3">
      <c r="A72" s="89">
        <v>6</v>
      </c>
      <c r="B72" s="90" t="s">
        <v>88</v>
      </c>
      <c r="C72" s="90" t="s">
        <v>89</v>
      </c>
      <c r="D72" s="90" t="s">
        <v>90</v>
      </c>
      <c r="E72" s="90"/>
      <c r="F72" s="90" t="s">
        <v>41</v>
      </c>
      <c r="G72" s="92" t="s">
        <v>12</v>
      </c>
      <c r="H72" s="101">
        <v>1</v>
      </c>
      <c r="I72" s="101">
        <v>1</v>
      </c>
      <c r="J72" s="101"/>
      <c r="K72" s="102">
        <v>3</v>
      </c>
      <c r="L72" s="103" t="s">
        <v>5</v>
      </c>
      <c r="M72" s="103" t="s">
        <v>49</v>
      </c>
      <c r="N72" s="90" t="s">
        <v>141</v>
      </c>
      <c r="O72" s="56"/>
      <c r="P72" s="31"/>
      <c r="Q72" s="31"/>
      <c r="R72" s="31"/>
      <c r="S72" s="31"/>
      <c r="T72" s="31"/>
      <c r="U72" s="31"/>
      <c r="V72" s="31"/>
      <c r="W72" s="31"/>
    </row>
    <row r="73" spans="1:23" s="32" customFormat="1" ht="15" x14ac:dyDescent="0.3">
      <c r="A73" s="89">
        <v>6</v>
      </c>
      <c r="B73" s="90" t="s">
        <v>91</v>
      </c>
      <c r="C73" s="90" t="s">
        <v>92</v>
      </c>
      <c r="D73" s="90" t="s">
        <v>93</v>
      </c>
      <c r="E73" s="90"/>
      <c r="F73" s="90" t="s">
        <v>200</v>
      </c>
      <c r="G73" s="92" t="s">
        <v>12</v>
      </c>
      <c r="H73" s="101">
        <v>2</v>
      </c>
      <c r="I73" s="101">
        <v>1</v>
      </c>
      <c r="J73" s="101"/>
      <c r="K73" s="102">
        <v>3</v>
      </c>
      <c r="L73" s="103" t="s">
        <v>1</v>
      </c>
      <c r="M73" s="103" t="s">
        <v>49</v>
      </c>
      <c r="N73" s="90" t="s">
        <v>126</v>
      </c>
      <c r="O73" s="56"/>
      <c r="P73" s="31"/>
      <c r="Q73" s="31"/>
      <c r="R73" s="31"/>
      <c r="S73" s="31"/>
      <c r="T73" s="31"/>
      <c r="U73" s="31"/>
      <c r="V73" s="31"/>
      <c r="W73" s="31"/>
    </row>
    <row r="74" spans="1:23" s="32" customFormat="1" ht="15" x14ac:dyDescent="0.3">
      <c r="A74" s="89">
        <v>6</v>
      </c>
      <c r="B74" s="90" t="s">
        <v>127</v>
      </c>
      <c r="C74" s="90" t="s">
        <v>94</v>
      </c>
      <c r="D74" s="90" t="s">
        <v>95</v>
      </c>
      <c r="E74" s="90"/>
      <c r="F74" s="90" t="s">
        <v>20</v>
      </c>
      <c r="G74" s="92" t="s">
        <v>0</v>
      </c>
      <c r="H74" s="101">
        <v>0</v>
      </c>
      <c r="I74" s="101">
        <v>3</v>
      </c>
      <c r="J74" s="101"/>
      <c r="K74" s="102">
        <v>3</v>
      </c>
      <c r="L74" s="103" t="s">
        <v>5</v>
      </c>
      <c r="M74" s="103" t="s">
        <v>49</v>
      </c>
      <c r="N74" s="90" t="s">
        <v>212</v>
      </c>
      <c r="O74" s="56"/>
      <c r="P74" s="31"/>
      <c r="Q74" s="31"/>
      <c r="R74" s="31"/>
      <c r="S74" s="31"/>
      <c r="T74" s="31"/>
      <c r="U74" s="31"/>
      <c r="V74" s="31"/>
      <c r="W74" s="31"/>
    </row>
    <row r="75" spans="1:23" s="32" customFormat="1" ht="15" x14ac:dyDescent="0.3">
      <c r="A75" s="89">
        <v>6</v>
      </c>
      <c r="B75" s="90" t="s">
        <v>128</v>
      </c>
      <c r="C75" s="90" t="s">
        <v>172</v>
      </c>
      <c r="D75" s="90" t="s">
        <v>197</v>
      </c>
      <c r="E75" s="90" t="s">
        <v>125</v>
      </c>
      <c r="F75" s="90" t="s">
        <v>262</v>
      </c>
      <c r="G75" s="92" t="s">
        <v>0</v>
      </c>
      <c r="H75" s="101">
        <v>0</v>
      </c>
      <c r="I75" s="101">
        <v>3</v>
      </c>
      <c r="J75" s="101"/>
      <c r="K75" s="102">
        <v>3</v>
      </c>
      <c r="L75" s="103" t="s">
        <v>5</v>
      </c>
      <c r="M75" s="103" t="s">
        <v>49</v>
      </c>
      <c r="N75" s="90" t="s">
        <v>182</v>
      </c>
      <c r="O75" s="56"/>
      <c r="P75" s="31"/>
      <c r="Q75" s="31"/>
      <c r="R75" s="31"/>
      <c r="S75" s="31"/>
      <c r="T75" s="31"/>
      <c r="U75" s="31"/>
      <c r="V75" s="31"/>
      <c r="W75" s="31"/>
    </row>
    <row r="76" spans="1:23" s="32" customFormat="1" ht="15" x14ac:dyDescent="0.3">
      <c r="A76" s="89">
        <v>6</v>
      </c>
      <c r="B76" s="90" t="s">
        <v>96</v>
      </c>
      <c r="C76" s="90" t="s">
        <v>97</v>
      </c>
      <c r="D76" s="90" t="s">
        <v>98</v>
      </c>
      <c r="E76" s="90"/>
      <c r="F76" s="90" t="s">
        <v>41</v>
      </c>
      <c r="G76" s="92" t="s">
        <v>12</v>
      </c>
      <c r="H76" s="101">
        <v>0</v>
      </c>
      <c r="I76" s="101">
        <v>2</v>
      </c>
      <c r="J76" s="101"/>
      <c r="K76" s="102">
        <v>3</v>
      </c>
      <c r="L76" s="103" t="s">
        <v>5</v>
      </c>
      <c r="M76" s="103" t="s">
        <v>49</v>
      </c>
      <c r="N76" s="90" t="s">
        <v>142</v>
      </c>
      <c r="O76" s="56"/>
      <c r="P76" s="31"/>
      <c r="Q76" s="31"/>
      <c r="R76" s="31"/>
      <c r="S76" s="31"/>
      <c r="T76" s="31"/>
      <c r="U76" s="31"/>
      <c r="V76" s="31"/>
      <c r="W76" s="31"/>
    </row>
    <row r="77" spans="1:23" s="32" customFormat="1" ht="27.6" x14ac:dyDescent="0.3">
      <c r="A77" s="89">
        <v>6</v>
      </c>
      <c r="B77" s="90" t="s">
        <v>99</v>
      </c>
      <c r="C77" s="90" t="s">
        <v>173</v>
      </c>
      <c r="D77" s="91" t="s">
        <v>198</v>
      </c>
      <c r="E77" s="90" t="s">
        <v>76</v>
      </c>
      <c r="F77" s="90" t="s">
        <v>263</v>
      </c>
      <c r="G77" s="92" t="s">
        <v>236</v>
      </c>
      <c r="H77" s="92">
        <v>2</v>
      </c>
      <c r="I77" s="92">
        <v>0</v>
      </c>
      <c r="J77" s="92"/>
      <c r="K77" s="92">
        <v>3</v>
      </c>
      <c r="L77" s="92" t="s">
        <v>1</v>
      </c>
      <c r="M77" s="103" t="s">
        <v>49</v>
      </c>
      <c r="N77" s="90"/>
      <c r="O77" s="56"/>
      <c r="P77" s="31"/>
      <c r="Q77" s="31"/>
      <c r="R77" s="31"/>
      <c r="S77" s="31"/>
      <c r="T77" s="31"/>
      <c r="U77" s="31"/>
      <c r="V77" s="31"/>
      <c r="W77" s="31"/>
    </row>
    <row r="78" spans="1:23" s="32" customFormat="1" ht="22.8" customHeight="1" x14ac:dyDescent="0.3">
      <c r="A78" s="89">
        <v>6</v>
      </c>
      <c r="B78" s="90"/>
      <c r="C78" s="90" t="s">
        <v>258</v>
      </c>
      <c r="D78" s="90" t="s">
        <v>259</v>
      </c>
      <c r="E78" s="90"/>
      <c r="F78" s="90"/>
      <c r="G78" s="92"/>
      <c r="H78" s="101">
        <v>1</v>
      </c>
      <c r="I78" s="101">
        <v>0</v>
      </c>
      <c r="J78" s="101"/>
      <c r="K78" s="102">
        <v>2</v>
      </c>
      <c r="L78" s="103"/>
      <c r="M78" s="103" t="s">
        <v>56</v>
      </c>
      <c r="N78" s="90"/>
      <c r="O78" s="56"/>
      <c r="P78" s="31"/>
      <c r="Q78" s="31"/>
      <c r="R78" s="31"/>
      <c r="S78" s="31"/>
      <c r="T78" s="31"/>
      <c r="U78" s="31"/>
      <c r="V78" s="31"/>
      <c r="W78" s="31"/>
    </row>
    <row r="79" spans="1:23" s="32" customFormat="1" ht="15" x14ac:dyDescent="0.3">
      <c r="A79" s="81"/>
      <c r="B79" s="82"/>
      <c r="C79" s="82"/>
      <c r="D79" s="82"/>
      <c r="E79" s="82"/>
      <c r="F79" s="82"/>
      <c r="G79" s="83"/>
      <c r="H79" s="96">
        <f>SUM(H68:H78)</f>
        <v>8</v>
      </c>
      <c r="I79" s="96">
        <f>SUM(I68:I78)</f>
        <v>12</v>
      </c>
      <c r="J79" s="96">
        <f>SUM(J68:J78)</f>
        <v>0</v>
      </c>
      <c r="K79" s="96">
        <f>SUM(K68:K78)</f>
        <v>32</v>
      </c>
      <c r="L79" s="85"/>
      <c r="M79" s="85"/>
      <c r="N79" s="82"/>
      <c r="O79" s="56"/>
      <c r="P79" s="31"/>
      <c r="Q79" s="31"/>
      <c r="R79" s="31"/>
      <c r="S79" s="31"/>
      <c r="T79" s="31"/>
      <c r="U79" s="31"/>
      <c r="V79" s="31"/>
      <c r="W79" s="31"/>
    </row>
    <row r="80" spans="1:23" s="32" customFormat="1" ht="27.6" x14ac:dyDescent="0.3">
      <c r="A80" s="81"/>
      <c r="B80" s="82"/>
      <c r="C80" s="82"/>
      <c r="D80" s="82"/>
      <c r="E80" s="82"/>
      <c r="F80" s="82"/>
      <c r="G80" s="86" t="s">
        <v>25</v>
      </c>
      <c r="H80" s="115">
        <f>SUM(H79:I79)*14</f>
        <v>280</v>
      </c>
      <c r="I80" s="116"/>
      <c r="J80" s="87">
        <f>SUM(J79)</f>
        <v>0</v>
      </c>
      <c r="K80" s="96"/>
      <c r="L80" s="85"/>
      <c r="M80" s="85"/>
      <c r="N80" s="82"/>
      <c r="O80" s="56"/>
      <c r="P80" s="31"/>
      <c r="Q80" s="31"/>
      <c r="R80" s="31"/>
      <c r="S80" s="31"/>
      <c r="T80" s="31"/>
      <c r="U80" s="31"/>
      <c r="V80" s="31"/>
      <c r="W80" s="31"/>
    </row>
    <row r="81" spans="1:23" s="31" customFormat="1" ht="15" x14ac:dyDescent="0.3">
      <c r="A81" s="107" t="s">
        <v>237</v>
      </c>
      <c r="B81" s="63"/>
      <c r="C81" s="63"/>
      <c r="D81" s="63"/>
      <c r="E81" s="63"/>
      <c r="F81" s="63"/>
      <c r="G81" s="72"/>
      <c r="H81" s="73"/>
      <c r="I81" s="73"/>
      <c r="J81" s="73"/>
      <c r="K81" s="74"/>
      <c r="L81" s="75"/>
      <c r="M81" s="75"/>
      <c r="N81" s="63"/>
      <c r="O81" s="56"/>
    </row>
    <row r="82" spans="1:23" s="32" customFormat="1" ht="23.4" customHeight="1" x14ac:dyDescent="0.3">
      <c r="A82" s="108">
        <v>5</v>
      </c>
      <c r="B82" s="109" t="s">
        <v>76</v>
      </c>
      <c r="C82" s="109" t="s">
        <v>167</v>
      </c>
      <c r="D82" s="111" t="s">
        <v>196</v>
      </c>
      <c r="E82" s="109"/>
      <c r="F82" s="109" t="s">
        <v>263</v>
      </c>
      <c r="G82" s="110" t="s">
        <v>236</v>
      </c>
      <c r="H82" s="110">
        <v>3</v>
      </c>
      <c r="I82" s="110">
        <v>0</v>
      </c>
      <c r="J82" s="110"/>
      <c r="K82" s="110">
        <v>4</v>
      </c>
      <c r="L82" s="110" t="s">
        <v>1</v>
      </c>
      <c r="M82" s="110" t="s">
        <v>49</v>
      </c>
      <c r="N82" s="109"/>
      <c r="O82" s="56"/>
      <c r="P82" s="31"/>
      <c r="Q82" s="31"/>
      <c r="R82" s="31"/>
      <c r="S82" s="31"/>
      <c r="T82" s="31"/>
      <c r="U82" s="31"/>
      <c r="V82" s="31"/>
      <c r="W82" s="31"/>
    </row>
    <row r="83" spans="1:23" s="32" customFormat="1" ht="23.4" customHeight="1" x14ac:dyDescent="0.3">
      <c r="A83" s="108">
        <v>6</v>
      </c>
      <c r="B83" s="109" t="s">
        <v>99</v>
      </c>
      <c r="C83" s="109" t="s">
        <v>173</v>
      </c>
      <c r="D83" s="111" t="s">
        <v>198</v>
      </c>
      <c r="E83" s="109" t="s">
        <v>76</v>
      </c>
      <c r="F83" s="109" t="s">
        <v>263</v>
      </c>
      <c r="G83" s="110" t="s">
        <v>236</v>
      </c>
      <c r="H83" s="110">
        <v>2</v>
      </c>
      <c r="I83" s="110">
        <v>0</v>
      </c>
      <c r="J83" s="110"/>
      <c r="K83" s="110">
        <v>3</v>
      </c>
      <c r="L83" s="110" t="s">
        <v>1</v>
      </c>
      <c r="M83" s="112" t="s">
        <v>49</v>
      </c>
      <c r="N83" s="109"/>
      <c r="O83" s="56"/>
      <c r="P83" s="31"/>
      <c r="Q83" s="31"/>
      <c r="R83" s="31"/>
      <c r="S83" s="31"/>
      <c r="T83" s="31"/>
      <c r="U83" s="31"/>
      <c r="V83" s="31"/>
      <c r="W83" s="31"/>
    </row>
    <row r="84" spans="1:23" s="32" customFormat="1" x14ac:dyDescent="0.3">
      <c r="A84" s="108">
        <v>3</v>
      </c>
      <c r="B84" s="109" t="s">
        <v>144</v>
      </c>
      <c r="C84" s="109" t="s">
        <v>143</v>
      </c>
      <c r="D84" s="109" t="s">
        <v>51</v>
      </c>
      <c r="E84" s="109"/>
      <c r="F84" s="109" t="s">
        <v>24</v>
      </c>
      <c r="G84" s="110" t="s">
        <v>12</v>
      </c>
      <c r="H84" s="110">
        <v>2</v>
      </c>
      <c r="I84" s="110">
        <v>1</v>
      </c>
      <c r="J84" s="110"/>
      <c r="K84" s="110">
        <v>5</v>
      </c>
      <c r="L84" s="110" t="s">
        <v>1</v>
      </c>
      <c r="M84" s="110" t="s">
        <v>49</v>
      </c>
      <c r="N84" s="109" t="s">
        <v>50</v>
      </c>
      <c r="O84" s="57"/>
      <c r="P84" s="31"/>
      <c r="Q84" s="31"/>
      <c r="R84" s="31"/>
      <c r="S84" s="31"/>
      <c r="T84" s="31"/>
      <c r="U84" s="31"/>
      <c r="V84" s="31"/>
      <c r="W84" s="31"/>
    </row>
    <row r="85" spans="1:23" s="32" customFormat="1" ht="15" x14ac:dyDescent="0.3">
      <c r="A85" s="108">
        <v>5</v>
      </c>
      <c r="B85" s="109" t="s">
        <v>145</v>
      </c>
      <c r="C85" s="109" t="s">
        <v>146</v>
      </c>
      <c r="D85" s="109" t="s">
        <v>193</v>
      </c>
      <c r="E85" s="109"/>
      <c r="F85" s="109" t="s">
        <v>204</v>
      </c>
      <c r="G85" s="110" t="s">
        <v>0</v>
      </c>
      <c r="H85" s="110">
        <v>0</v>
      </c>
      <c r="I85" s="110">
        <v>2</v>
      </c>
      <c r="J85" s="110"/>
      <c r="K85" s="110">
        <v>4</v>
      </c>
      <c r="L85" s="110" t="s">
        <v>5</v>
      </c>
      <c r="M85" s="110" t="s">
        <v>49</v>
      </c>
      <c r="N85" s="109"/>
      <c r="O85" s="58"/>
      <c r="P85" s="31"/>
      <c r="Q85" s="31"/>
      <c r="R85" s="31"/>
      <c r="S85" s="31"/>
      <c r="T85" s="31"/>
      <c r="U85" s="31"/>
      <c r="V85" s="31"/>
      <c r="W85" s="31"/>
    </row>
    <row r="86" spans="1:23" s="32" customFormat="1" ht="27.6" x14ac:dyDescent="0.3">
      <c r="A86" s="108">
        <v>4</v>
      </c>
      <c r="B86" s="109" t="s">
        <v>148</v>
      </c>
      <c r="C86" s="109" t="s">
        <v>147</v>
      </c>
      <c r="D86" s="109" t="s">
        <v>65</v>
      </c>
      <c r="E86" s="109"/>
      <c r="F86" s="109" t="s">
        <v>201</v>
      </c>
      <c r="G86" s="110" t="s">
        <v>12</v>
      </c>
      <c r="H86" s="110">
        <v>0</v>
      </c>
      <c r="I86" s="110">
        <v>2</v>
      </c>
      <c r="J86" s="110"/>
      <c r="K86" s="110">
        <v>4</v>
      </c>
      <c r="L86" s="110" t="s">
        <v>5</v>
      </c>
      <c r="M86" s="110" t="s">
        <v>49</v>
      </c>
      <c r="N86" s="109" t="s">
        <v>63</v>
      </c>
      <c r="O86" s="58"/>
      <c r="P86" s="31"/>
      <c r="Q86" s="31"/>
      <c r="R86" s="31"/>
      <c r="S86" s="31"/>
      <c r="T86" s="31"/>
      <c r="U86" s="31"/>
      <c r="V86" s="31"/>
      <c r="W86" s="31"/>
    </row>
    <row r="87" spans="1:23" s="32" customFormat="1" ht="15" x14ac:dyDescent="0.3">
      <c r="A87" s="38"/>
      <c r="B87" s="33"/>
      <c r="C87" s="39"/>
      <c r="D87" s="33"/>
      <c r="E87" s="33"/>
      <c r="F87" s="40"/>
      <c r="G87" s="34"/>
      <c r="H87" s="35"/>
      <c r="I87" s="35"/>
      <c r="J87" s="35"/>
      <c r="K87" s="36"/>
      <c r="L87" s="34"/>
      <c r="M87" s="34"/>
      <c r="N87" s="33"/>
      <c r="O87" s="56"/>
      <c r="P87" s="31"/>
      <c r="Q87" s="31"/>
      <c r="R87" s="31"/>
      <c r="S87" s="31"/>
      <c r="T87" s="31"/>
      <c r="U87" s="31"/>
      <c r="V87" s="31"/>
      <c r="W87" s="31"/>
    </row>
    <row r="88" spans="1:23" s="50" customFormat="1" ht="15" x14ac:dyDescent="0.3">
      <c r="A88" s="41"/>
      <c r="B88" s="42"/>
      <c r="C88" s="43"/>
      <c r="D88" s="44"/>
      <c r="E88" s="42"/>
      <c r="F88" s="45"/>
      <c r="G88" s="46"/>
      <c r="H88" s="47"/>
      <c r="I88" s="47"/>
      <c r="J88" s="47"/>
      <c r="K88" s="48"/>
      <c r="L88" s="46"/>
      <c r="M88" s="46"/>
      <c r="N88" s="42"/>
      <c r="O88" s="59"/>
      <c r="P88" s="49"/>
      <c r="Q88" s="49"/>
      <c r="R88" s="49"/>
      <c r="S88" s="49"/>
      <c r="T88" s="49"/>
      <c r="U88" s="49"/>
      <c r="V88" s="49"/>
      <c r="W88" s="49"/>
    </row>
  </sheetData>
  <autoFilter ref="A8:W86"/>
  <mergeCells count="19">
    <mergeCell ref="D7:D8"/>
    <mergeCell ref="C7:C8"/>
    <mergeCell ref="A7:A8"/>
    <mergeCell ref="M7:M8"/>
    <mergeCell ref="F7:F8"/>
    <mergeCell ref="E7:E8"/>
    <mergeCell ref="G7:G8"/>
    <mergeCell ref="H7:I7"/>
    <mergeCell ref="J7:J8"/>
    <mergeCell ref="K7:K8"/>
    <mergeCell ref="L7:L8"/>
    <mergeCell ref="B7:B8"/>
    <mergeCell ref="N7:N8"/>
    <mergeCell ref="H41:I41"/>
    <mergeCell ref="H53:I53"/>
    <mergeCell ref="H67:I67"/>
    <mergeCell ref="H80:I80"/>
    <mergeCell ref="H19:I19"/>
    <mergeCell ref="H29:I29"/>
  </mergeCells>
  <printOptions horizontalCentered="1" headings="1" gridLines="1"/>
  <pageMargins left="0.23622047244094491" right="0.23622047244094491" top="0.74803149606299213" bottom="0.74803149606299213" header="0.31496062992125984" footer="0.31496062992125984"/>
  <pageSetup paperSize="9" scale="53" fitToHeight="0" orientation="landscape" cellComments="atEnd" r:id="rId1"/>
  <headerFooter>
    <oddFooter>&amp;CE = előadás, Gy = gyakorlat, Félévi követelmény: G = gyak.jegy, K = kollokvium, MAI = minősített aláÍrás, AI = aláírás
Tantárgy típusa: A = kötelező, B = kötelezően választható/szakirány/specializáció, C = szabadon választható</oddFooter>
  </headerFooter>
  <rowBreaks count="1" manualBreakCount="1">
    <brk id="41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6 féléves</vt:lpstr>
      <vt:lpstr>'6 féléves'!Nyomtatási_cím</vt:lpstr>
      <vt:lpstr>'6 féléves'!Nyomtatási_terület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k</cp:lastModifiedBy>
  <cp:revision/>
  <cp:lastPrinted>2023-05-22T13:38:51Z</cp:lastPrinted>
  <dcterms:created xsi:type="dcterms:W3CDTF">2016-09-01T14:49:18Z</dcterms:created>
  <dcterms:modified xsi:type="dcterms:W3CDTF">2023-06-29T13:26:59Z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