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ÉRNÖK\Újabb tanári\"/>
    </mc:Choice>
  </mc:AlternateContent>
  <bookViews>
    <workbookView xWindow="0" yWindow="0" windowWidth="28800" windowHeight="11100"/>
  </bookViews>
  <sheets>
    <sheet name="Újabb tanári" sheetId="22" r:id="rId1"/>
  </sheets>
  <definedNames>
    <definedName name="_xlnm.Print_Titles" localSheetId="0">'Újabb tanári'!$8:$9</definedName>
    <definedName name="_xlnm.Print_Area" localSheetId="0">'Újabb tanári'!$A$1:$M$51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22" l="1"/>
  <c r="J29" i="22" l="1"/>
  <c r="H29" i="22" l="1"/>
  <c r="J50" i="22" l="1"/>
  <c r="I50" i="22"/>
  <c r="H50" i="22"/>
  <c r="J40" i="22"/>
  <c r="I40" i="22"/>
  <c r="H40" i="22"/>
  <c r="J18" i="22"/>
  <c r="I18" i="22"/>
  <c r="H18" i="22"/>
  <c r="H51" i="22" l="1"/>
  <c r="H30" i="22"/>
  <c r="H41" i="22"/>
  <c r="H19" i="22"/>
  <c r="M5" i="22" l="1"/>
</calcChain>
</file>

<file path=xl/sharedStrings.xml><?xml version="1.0" encoding="utf-8"?>
<sst xmlns="http://schemas.openxmlformats.org/spreadsheetml/2006/main" count="345" uniqueCount="175">
  <si>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</si>
  <si>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</si>
  <si>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</si>
  <si>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</si>
  <si>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</si>
  <si>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</si>
  <si>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</si>
  <si>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</si>
  <si>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</si>
  <si>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</si>
  <si>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</si>
  <si>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</si>
  <si>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</si>
  <si>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</si>
  <si>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</si>
  <si>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</si>
  <si>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</si>
  <si>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</si>
  <si>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</si>
  <si>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</si>
  <si>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</si>
  <si>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</si>
  <si>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</si>
  <si>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</si>
  <si>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</si>
  <si>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2022 szeptemberétől</t>
  </si>
  <si>
    <t xml:space="preserve">Komplex szakterületi zárószigorlat </t>
  </si>
  <si>
    <t>S</t>
  </si>
  <si>
    <t>Levelező</t>
  </si>
  <si>
    <t>Főiskolai, egyetemi szintű vagy mesterfokozatú végzettség és tanári szakképzettség birtokában újabb tanári szakképzettség megszerzése egy szakon</t>
  </si>
  <si>
    <t>Optional course unit</t>
  </si>
  <si>
    <t>Complex professional comprehensive exam</t>
  </si>
  <si>
    <t>Dr. Dezső Gergely</t>
  </si>
  <si>
    <t>MAI</t>
  </si>
  <si>
    <t>Dr. Szigeti Ferenc János</t>
  </si>
  <si>
    <t>MMM8001</t>
  </si>
  <si>
    <t>MMM8002</t>
  </si>
  <si>
    <t>okleveles mérnöktanár (gépészet-mechatronika specializáció)</t>
  </si>
  <si>
    <t>Dr. Páy Gábor László</t>
  </si>
  <si>
    <t>Dr. Kiss Zsolt Péter</t>
  </si>
  <si>
    <t>RMM4000</t>
  </si>
  <si>
    <t>MII</t>
  </si>
  <si>
    <t>Kósa Péter</t>
  </si>
  <si>
    <t>Anyagismeret és anyagvizsgálat</t>
  </si>
  <si>
    <t>Knowledge and Examination of Materials</t>
  </si>
  <si>
    <t>Munkavédelem és biztonságtechnika</t>
  </si>
  <si>
    <t>Labour safety</t>
  </si>
  <si>
    <t>Mérnöki fizika</t>
  </si>
  <si>
    <t>Engineering Physics</t>
  </si>
  <si>
    <t>Dr. Beszeda Imre</t>
  </si>
  <si>
    <t>Minőség- és környezetirányítás</t>
  </si>
  <si>
    <t>Quality and Enviroment Control</t>
  </si>
  <si>
    <t>Géptan</t>
  </si>
  <si>
    <t>Science of Mechanics</t>
  </si>
  <si>
    <t>Dr. Sikolya László</t>
  </si>
  <si>
    <t>CAD alapjai</t>
  </si>
  <si>
    <t>Műszaki mérés</t>
  </si>
  <si>
    <t>Technical Measuring</t>
  </si>
  <si>
    <t>Elektronika és elektrotechnika</t>
  </si>
  <si>
    <t>Electronics and Electrical Engineering</t>
  </si>
  <si>
    <t>Dr. Ferenczi István</t>
  </si>
  <si>
    <t>Nyíri Zsolt Mihály</t>
  </si>
  <si>
    <t>Szereléstechnológia és komplex tervezés</t>
  </si>
  <si>
    <t>Assembly Technology</t>
  </si>
  <si>
    <t>Logisztika</t>
  </si>
  <si>
    <t>Logistics</t>
  </si>
  <si>
    <t>Dr. Antal Tamás</t>
  </si>
  <si>
    <t>Karbantartás és üzemeltetés</t>
  </si>
  <si>
    <t>Maintenance and Opration</t>
  </si>
  <si>
    <t>Dr. Kovács Zoltán</t>
  </si>
  <si>
    <t>Belsőégésű motorok és hőtechnikai berendezések</t>
  </si>
  <si>
    <t>Internal Combustion Engines and Thermal Equipments</t>
  </si>
  <si>
    <t>Basics of CAD</t>
  </si>
  <si>
    <t>RMM1121</t>
  </si>
  <si>
    <t>RMM1122</t>
  </si>
  <si>
    <t>RMM1123</t>
  </si>
  <si>
    <t>RMM1124</t>
  </si>
  <si>
    <t>RMM1125</t>
  </si>
  <si>
    <t>RMM1126</t>
  </si>
  <si>
    <t>RMM1127</t>
  </si>
  <si>
    <t>RMM1221</t>
  </si>
  <si>
    <t>RMM1222</t>
  </si>
  <si>
    <t>RMM1224</t>
  </si>
  <si>
    <t>RMM1225</t>
  </si>
  <si>
    <t>RMM1226</t>
  </si>
  <si>
    <t>RMM1227</t>
  </si>
  <si>
    <t>RMM1322</t>
  </si>
  <si>
    <t>RMM1323</t>
  </si>
  <si>
    <t>RMM1222 RMM1223</t>
  </si>
  <si>
    <t>RMM1324</t>
  </si>
  <si>
    <t>RMM1325</t>
  </si>
  <si>
    <t>RMM1326</t>
  </si>
  <si>
    <t>RMM1327</t>
  </si>
  <si>
    <t>RMM1421</t>
  </si>
  <si>
    <t>RMM1422</t>
  </si>
  <si>
    <t>RMM1423</t>
  </si>
  <si>
    <t>RMM1424</t>
  </si>
  <si>
    <t>RMM1425</t>
  </si>
  <si>
    <t>RMM1226 RMM1321</t>
  </si>
  <si>
    <t>RMM1427</t>
  </si>
  <si>
    <t>BAI0065</t>
  </si>
  <si>
    <t>BAI0064</t>
  </si>
  <si>
    <t>BAI0066</t>
  </si>
  <si>
    <t>BAI0088</t>
  </si>
  <si>
    <t>BAI0078</t>
  </si>
  <si>
    <t>BAI0069</t>
  </si>
  <si>
    <t>BAI0081</t>
  </si>
  <si>
    <t>BAI0070</t>
  </si>
  <si>
    <t>BAI0071</t>
  </si>
  <si>
    <t>BAI0072</t>
  </si>
  <si>
    <t>BAI0092</t>
  </si>
  <si>
    <t>BAI0073</t>
  </si>
  <si>
    <t>BAI0074</t>
  </si>
  <si>
    <t>BAI0075</t>
  </si>
  <si>
    <t>BGM1201</t>
  </si>
  <si>
    <t>BAI0076</t>
  </si>
  <si>
    <t>BAI0093</t>
  </si>
  <si>
    <t>BAI0079</t>
  </si>
  <si>
    <t>BAI0080</t>
  </si>
  <si>
    <t>BAI0084</t>
  </si>
  <si>
    <t>BGM1102</t>
  </si>
  <si>
    <t>BAI0082</t>
  </si>
  <si>
    <t>BAI0142</t>
  </si>
  <si>
    <t>BGM1203</t>
  </si>
  <si>
    <t>BGM1204</t>
  </si>
  <si>
    <t>BAI0096</t>
  </si>
  <si>
    <t>BAI0086</t>
  </si>
  <si>
    <t xml:space="preserve">Szakfelelős: </t>
  </si>
  <si>
    <t>RMM1428</t>
  </si>
  <si>
    <t>Automatization and Control 1.</t>
  </si>
  <si>
    <t>Automatizálás és irányítástechnika 2.</t>
  </si>
  <si>
    <t>Automatization and Control 2.</t>
  </si>
  <si>
    <t>Mathematics 1.</t>
  </si>
  <si>
    <t>Mechanika 1.</t>
  </si>
  <si>
    <t>Mechanics 1.</t>
  </si>
  <si>
    <t>Műszaki ábrázolás 1.</t>
  </si>
  <si>
    <t>Mechanical Drafting 1.</t>
  </si>
  <si>
    <t>Gyártástechnológia 1.</t>
  </si>
  <si>
    <t>Production Technology 1.</t>
  </si>
  <si>
    <t>Hő- és áramlástan 1.</t>
  </si>
  <si>
    <t>Heat and Flow Engineering 1.</t>
  </si>
  <si>
    <t>Szakmódszertan 1.</t>
  </si>
  <si>
    <t>Methodology 1.</t>
  </si>
  <si>
    <t>Gépelemek 1.</t>
  </si>
  <si>
    <t>Machine Parts 1.</t>
  </si>
  <si>
    <t>Műhelygyakorlat 1.</t>
  </si>
  <si>
    <t>Workshop Practice 1.</t>
  </si>
  <si>
    <t>Automatizálás és irányítástechnika 1..</t>
  </si>
  <si>
    <t>Matematika 1.</t>
  </si>
  <si>
    <t>Matematika 2.</t>
  </si>
  <si>
    <t>Mathematics 2.</t>
  </si>
  <si>
    <t>Mechanika 2.</t>
  </si>
  <si>
    <t>Mechanics 2.</t>
  </si>
  <si>
    <t>Műszaki ábrázolás 2.</t>
  </si>
  <si>
    <t>Mechanical Drafting 2.</t>
  </si>
  <si>
    <t>Hő- és áramlástan 2.</t>
  </si>
  <si>
    <t>Heat and Flow Engineering 2.</t>
  </si>
  <si>
    <t>Gyártástechnológia 2.</t>
  </si>
  <si>
    <t>Production Technology 2.</t>
  </si>
  <si>
    <t>Szakmódszertan 2.</t>
  </si>
  <si>
    <t>Methodology 2.</t>
  </si>
  <si>
    <t>Gépelemek 2.</t>
  </si>
  <si>
    <t>Machine Parts 2.</t>
  </si>
  <si>
    <t>Műhelygyakorlat 2.</t>
  </si>
  <si>
    <t>Workshop Practice 2.</t>
  </si>
  <si>
    <t>*</t>
  </si>
  <si>
    <t>dr. Antal Tamás</t>
  </si>
  <si>
    <t>Dr. Blahota István</t>
  </si>
  <si>
    <t>Nagy János</t>
  </si>
  <si>
    <t>RMM1228</t>
  </si>
  <si>
    <t>RMM8025</t>
  </si>
  <si>
    <t>RMM1328</t>
  </si>
  <si>
    <t>RMM8026</t>
  </si>
  <si>
    <t xml:space="preserve">Tanári mesterképzési szak: </t>
  </si>
  <si>
    <t>Mérnöktanár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</si>
</sst>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top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5" fillId="7" borderId="0" xfId="0" applyNumberFormat="1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right" vertical="center"/>
    </xf>
    <xf numFmtId="0" fontId="4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horizontal="center" vertical="center" wrapText="1"/>
    </xf>
    <xf numFmtId="1" fontId="17" fillId="0" borderId="16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/>
    </xf>
    <xf numFmtId="0" fontId="17" fillId="8" borderId="16" xfId="0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9" fillId="0" borderId="0" xfId="0" applyFont="1"/>
    <xf numFmtId="1" fontId="17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20" fillId="0" borderId="14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1" fontId="17" fillId="0" borderId="1" xfId="0" applyNumberFormat="1" applyFont="1" applyFill="1" applyBorder="1" applyAlignment="1">
      <alignment vertical="center"/>
    </xf>
    <xf numFmtId="0" fontId="4" fillId="0" borderId="17" xfId="0" applyFont="1" applyFill="1" applyBorder="1" applyAlignment="1">
      <alignment horizontal="left" vertical="center" wrapText="1"/>
    </xf>
    <xf numFmtId="0" fontId="4" fillId="8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8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Fill="1" applyBorder="1"/>
    <xf numFmtId="0" fontId="22" fillId="7" borderId="0" xfId="0" applyFont="1" applyFill="1" applyAlignment="1">
      <alignment horizontal="left" vertical="top"/>
    </xf>
    <xf numFmtId="0" fontId="21" fillId="0" borderId="0" xfId="0" applyFont="1" applyFill="1"/>
    <xf numFmtId="0" fontId="19" fillId="0" borderId="0" xfId="0" applyFont="1" applyFill="1"/>
    <xf numFmtId="1" fontId="18" fillId="0" borderId="16" xfId="0" applyNumberFormat="1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99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4</xdr:row>
      <xdr:rowOff>191544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EBB6609-B69F-414F-92FE-AABD68FB2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view="pageBreakPreview" topLeftCell="A25" zoomScale="110" zoomScaleNormal="110" zoomScaleSheetLayoutView="110" zoomScalePageLayoutView="85" workbookViewId="0">
      <selection activeCell="C33" sqref="C33"/>
    </sheetView>
  </sheetViews>
  <sheetFormatPr defaultColWidth="8.85546875" defaultRowHeight="18.75" x14ac:dyDescent="0.3"/>
  <cols>
    <col min="1" max="1" width="5.85546875" style="2" customWidth="1"/>
    <col min="2" max="2" width="10.85546875" style="4" customWidth="1"/>
    <col min="3" max="3" width="32.42578125" style="11" customWidth="1"/>
    <col min="4" max="4" width="35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10.140625" style="14" customWidth="1"/>
    <col min="13" max="13" width="14.28515625" style="4" customWidth="1"/>
    <col min="14" max="14" width="8.85546875" style="99"/>
  </cols>
  <sheetData>
    <row r="1" spans="1:14" x14ac:dyDescent="0.3">
      <c r="B1" s="1"/>
      <c r="C1" s="23"/>
      <c r="D1" s="37" t="s">
        <v>173</v>
      </c>
      <c r="E1" s="37" t="s">
        <v>174</v>
      </c>
      <c r="F1" s="37"/>
      <c r="G1" s="1"/>
      <c r="H1" s="5"/>
      <c r="I1" s="5"/>
      <c r="J1" s="38" t="s">
        <v>127</v>
      </c>
      <c r="K1" s="38"/>
      <c r="L1" s="38" t="s">
        <v>32</v>
      </c>
      <c r="M1" s="38"/>
    </row>
    <row r="2" spans="1:14" x14ac:dyDescent="0.3">
      <c r="B2" s="1"/>
      <c r="C2" s="107"/>
      <c r="D2" s="101" t="s">
        <v>29</v>
      </c>
      <c r="E2" s="49"/>
      <c r="F2" s="50"/>
      <c r="G2" s="51"/>
      <c r="H2" s="52"/>
      <c r="I2" s="52"/>
      <c r="J2" s="53"/>
      <c r="K2" s="54"/>
      <c r="L2" s="54"/>
      <c r="M2" s="55"/>
    </row>
    <row r="3" spans="1:14" x14ac:dyDescent="0.3">
      <c r="B3" s="1"/>
      <c r="C3" s="108"/>
      <c r="D3" s="25" t="s">
        <v>20</v>
      </c>
      <c r="E3" s="25" t="s">
        <v>24</v>
      </c>
      <c r="F3" s="35"/>
      <c r="G3" s="1"/>
      <c r="H3" s="5"/>
      <c r="I3" s="5"/>
      <c r="J3" s="48"/>
      <c r="K3" s="3"/>
      <c r="L3" s="3"/>
      <c r="M3" s="7"/>
    </row>
    <row r="4" spans="1:14" x14ac:dyDescent="0.3">
      <c r="B4" s="1"/>
      <c r="C4" s="109"/>
      <c r="D4" s="25" t="s">
        <v>21</v>
      </c>
      <c r="E4" s="47">
        <v>120</v>
      </c>
      <c r="F4" s="36"/>
      <c r="G4" s="1"/>
      <c r="H4" s="5"/>
      <c r="I4" s="21"/>
      <c r="K4" s="21"/>
      <c r="L4" s="19"/>
      <c r="M4" s="20" t="s">
        <v>28</v>
      </c>
    </row>
    <row r="5" spans="1:14" x14ac:dyDescent="0.3">
      <c r="B5" s="1"/>
      <c r="C5" s="22"/>
      <c r="D5" s="36" t="s">
        <v>22</v>
      </c>
      <c r="E5" s="36" t="s">
        <v>37</v>
      </c>
      <c r="F5" s="36"/>
      <c r="G5" s="1"/>
      <c r="H5" s="5"/>
      <c r="K5" s="21" t="s">
        <v>19</v>
      </c>
      <c r="L5" s="19"/>
      <c r="M5" s="20">
        <f>SUM(H19,H30,H41,H51)</f>
        <v>487</v>
      </c>
    </row>
    <row r="6" spans="1:14" x14ac:dyDescent="0.3">
      <c r="B6" s="1"/>
      <c r="C6" s="24"/>
      <c r="F6" s="40"/>
      <c r="G6" s="1"/>
      <c r="H6" s="5"/>
      <c r="I6" s="5"/>
      <c r="J6" s="6"/>
      <c r="L6" s="6"/>
      <c r="M6" s="8"/>
    </row>
    <row r="7" spans="1:14" ht="15" customHeight="1" x14ac:dyDescent="0.3">
      <c r="A7" s="9" t="s">
        <v>25</v>
      </c>
      <c r="B7" s="39"/>
      <c r="D7" s="39"/>
      <c r="E7" s="39"/>
      <c r="F7" s="39"/>
      <c r="I7" s="17"/>
      <c r="J7" s="10"/>
      <c r="K7" s="4"/>
      <c r="L7" s="10"/>
    </row>
    <row r="8" spans="1:14" ht="44.25" customHeight="1" x14ac:dyDescent="0.3">
      <c r="A8" s="110" t="s">
        <v>7</v>
      </c>
      <c r="B8" s="112" t="s">
        <v>6</v>
      </c>
      <c r="C8" s="112" t="s">
        <v>8</v>
      </c>
      <c r="D8" s="105" t="s">
        <v>15</v>
      </c>
      <c r="E8" s="105" t="s">
        <v>16</v>
      </c>
      <c r="F8" s="105" t="s">
        <v>14</v>
      </c>
      <c r="G8" s="112" t="s">
        <v>12</v>
      </c>
      <c r="H8" s="114" t="s">
        <v>23</v>
      </c>
      <c r="I8" s="115"/>
      <c r="J8" s="116" t="s">
        <v>13</v>
      </c>
      <c r="K8" s="112" t="s">
        <v>10</v>
      </c>
      <c r="L8" s="112" t="s">
        <v>11</v>
      </c>
      <c r="M8" s="118" t="s">
        <v>9</v>
      </c>
    </row>
    <row r="9" spans="1:14" ht="26.25" customHeight="1" x14ac:dyDescent="0.3">
      <c r="A9" s="111"/>
      <c r="B9" s="113"/>
      <c r="C9" s="113"/>
      <c r="D9" s="106"/>
      <c r="E9" s="106"/>
      <c r="F9" s="106"/>
      <c r="G9" s="113"/>
      <c r="H9" s="18" t="s">
        <v>0</v>
      </c>
      <c r="I9" s="16" t="s">
        <v>1</v>
      </c>
      <c r="J9" s="117"/>
      <c r="K9" s="113"/>
      <c r="L9" s="113"/>
      <c r="M9" s="119"/>
    </row>
    <row r="10" spans="1:14" s="70" customFormat="1" x14ac:dyDescent="0.3">
      <c r="A10" s="71">
        <v>1</v>
      </c>
      <c r="B10" s="79" t="s">
        <v>73</v>
      </c>
      <c r="C10" s="80" t="s">
        <v>148</v>
      </c>
      <c r="D10" s="81" t="s">
        <v>132</v>
      </c>
      <c r="E10" s="82"/>
      <c r="F10" s="79" t="s">
        <v>167</v>
      </c>
      <c r="G10" s="82" t="s">
        <v>41</v>
      </c>
      <c r="H10" s="73">
        <v>9</v>
      </c>
      <c r="I10" s="73">
        <v>9</v>
      </c>
      <c r="J10" s="74">
        <v>4</v>
      </c>
      <c r="K10" s="75" t="s">
        <v>2</v>
      </c>
      <c r="L10" s="75" t="s">
        <v>3</v>
      </c>
      <c r="M10" s="72" t="s">
        <v>101</v>
      </c>
      <c r="N10" s="99" t="s">
        <v>165</v>
      </c>
    </row>
    <row r="11" spans="1:14" s="70" customFormat="1" x14ac:dyDescent="0.3">
      <c r="A11" s="71">
        <v>1</v>
      </c>
      <c r="B11" s="83" t="s">
        <v>74</v>
      </c>
      <c r="C11" s="84" t="s">
        <v>133</v>
      </c>
      <c r="D11" s="56" t="s">
        <v>134</v>
      </c>
      <c r="E11" s="58"/>
      <c r="F11" s="83" t="s">
        <v>32</v>
      </c>
      <c r="G11" s="58" t="s">
        <v>33</v>
      </c>
      <c r="H11" s="73">
        <v>9</v>
      </c>
      <c r="I11" s="73">
        <v>9</v>
      </c>
      <c r="J11" s="74">
        <v>4</v>
      </c>
      <c r="K11" s="85" t="s">
        <v>2</v>
      </c>
      <c r="L11" s="75" t="s">
        <v>3</v>
      </c>
      <c r="M11" s="72" t="s">
        <v>100</v>
      </c>
      <c r="N11" s="99" t="s">
        <v>165</v>
      </c>
    </row>
    <row r="12" spans="1:14" s="70" customFormat="1" x14ac:dyDescent="0.3">
      <c r="A12" s="71">
        <v>1</v>
      </c>
      <c r="B12" s="83" t="s">
        <v>75</v>
      </c>
      <c r="C12" s="84" t="s">
        <v>135</v>
      </c>
      <c r="D12" s="56" t="s">
        <v>136</v>
      </c>
      <c r="E12" s="58"/>
      <c r="F12" s="83" t="s">
        <v>42</v>
      </c>
      <c r="G12" s="58" t="s">
        <v>33</v>
      </c>
      <c r="H12" s="73">
        <v>9</v>
      </c>
      <c r="I12" s="73">
        <v>9</v>
      </c>
      <c r="J12" s="74">
        <v>4</v>
      </c>
      <c r="K12" s="85" t="s">
        <v>2</v>
      </c>
      <c r="L12" s="75" t="s">
        <v>3</v>
      </c>
      <c r="M12" s="72" t="s">
        <v>102</v>
      </c>
      <c r="N12" s="99" t="s">
        <v>165</v>
      </c>
    </row>
    <row r="13" spans="1:14" s="70" customFormat="1" x14ac:dyDescent="0.3">
      <c r="A13" s="71">
        <v>1</v>
      </c>
      <c r="B13" s="83" t="s">
        <v>76</v>
      </c>
      <c r="C13" s="84" t="s">
        <v>43</v>
      </c>
      <c r="D13" s="56" t="s">
        <v>44</v>
      </c>
      <c r="E13" s="58"/>
      <c r="F13" s="83" t="s">
        <v>34</v>
      </c>
      <c r="G13" s="58" t="s">
        <v>33</v>
      </c>
      <c r="H13" s="73">
        <v>9</v>
      </c>
      <c r="I13" s="73">
        <v>9</v>
      </c>
      <c r="J13" s="74">
        <v>4</v>
      </c>
      <c r="K13" s="85" t="s">
        <v>5</v>
      </c>
      <c r="L13" s="75" t="s">
        <v>3</v>
      </c>
      <c r="M13" s="72" t="s">
        <v>103</v>
      </c>
      <c r="N13" s="99" t="s">
        <v>165</v>
      </c>
    </row>
    <row r="14" spans="1:14" s="70" customFormat="1" x14ac:dyDescent="0.3">
      <c r="A14" s="71">
        <v>1</v>
      </c>
      <c r="B14" s="83" t="s">
        <v>77</v>
      </c>
      <c r="C14" s="84" t="s">
        <v>45</v>
      </c>
      <c r="D14" s="56" t="s">
        <v>46</v>
      </c>
      <c r="E14" s="86"/>
      <c r="F14" s="83" t="s">
        <v>168</v>
      </c>
      <c r="G14" s="58" t="s">
        <v>33</v>
      </c>
      <c r="H14" s="73">
        <v>9</v>
      </c>
      <c r="I14" s="73">
        <v>0</v>
      </c>
      <c r="J14" s="74">
        <v>4</v>
      </c>
      <c r="K14" s="85" t="s">
        <v>2</v>
      </c>
      <c r="L14" s="75" t="s">
        <v>3</v>
      </c>
      <c r="M14" s="72" t="s">
        <v>104</v>
      </c>
      <c r="N14" s="99" t="s">
        <v>165</v>
      </c>
    </row>
    <row r="15" spans="1:14" s="70" customFormat="1" x14ac:dyDescent="0.3">
      <c r="A15" s="71">
        <v>1</v>
      </c>
      <c r="B15" s="87" t="s">
        <v>78</v>
      </c>
      <c r="C15" s="88" t="s">
        <v>47</v>
      </c>
      <c r="D15" s="89" t="s">
        <v>48</v>
      </c>
      <c r="E15" s="58"/>
      <c r="F15" s="83" t="s">
        <v>49</v>
      </c>
      <c r="G15" s="58" t="s">
        <v>33</v>
      </c>
      <c r="H15" s="73">
        <v>5</v>
      </c>
      <c r="I15" s="73">
        <v>9</v>
      </c>
      <c r="J15" s="74">
        <v>4</v>
      </c>
      <c r="K15" s="85" t="s">
        <v>2</v>
      </c>
      <c r="L15" s="75" t="s">
        <v>3</v>
      </c>
      <c r="M15" s="72" t="s">
        <v>105</v>
      </c>
      <c r="N15" s="99" t="s">
        <v>165</v>
      </c>
    </row>
    <row r="16" spans="1:14" s="70" customFormat="1" x14ac:dyDescent="0.3">
      <c r="A16" s="71">
        <v>1</v>
      </c>
      <c r="B16" s="84" t="s">
        <v>79</v>
      </c>
      <c r="C16" s="84" t="s">
        <v>50</v>
      </c>
      <c r="D16" s="90" t="s">
        <v>51</v>
      </c>
      <c r="E16" s="91"/>
      <c r="F16" s="84" t="s">
        <v>34</v>
      </c>
      <c r="G16" s="61" t="s">
        <v>33</v>
      </c>
      <c r="H16" s="73">
        <v>9</v>
      </c>
      <c r="I16" s="73">
        <v>0</v>
      </c>
      <c r="J16" s="74">
        <v>4</v>
      </c>
      <c r="K16" s="85" t="s">
        <v>2</v>
      </c>
      <c r="L16" s="75" t="s">
        <v>3</v>
      </c>
      <c r="M16" s="72" t="s">
        <v>106</v>
      </c>
      <c r="N16" s="99" t="s">
        <v>165</v>
      </c>
    </row>
    <row r="17" spans="1:14" s="70" customFormat="1" ht="24" x14ac:dyDescent="0.3">
      <c r="A17" s="71">
        <v>1</v>
      </c>
      <c r="B17" s="72"/>
      <c r="C17" s="72" t="s">
        <v>17</v>
      </c>
      <c r="D17" s="72" t="s">
        <v>30</v>
      </c>
      <c r="E17" s="72"/>
      <c r="F17" s="72"/>
      <c r="G17" s="72"/>
      <c r="H17" s="73">
        <v>0</v>
      </c>
      <c r="I17" s="73">
        <v>5</v>
      </c>
      <c r="J17" s="74">
        <v>2</v>
      </c>
      <c r="K17" s="75"/>
      <c r="L17" s="75" t="s">
        <v>4</v>
      </c>
      <c r="M17" s="72"/>
      <c r="N17" s="99" t="s">
        <v>165</v>
      </c>
    </row>
    <row r="18" spans="1:14" x14ac:dyDescent="0.3">
      <c r="A18" s="26"/>
      <c r="B18" s="27"/>
      <c r="C18" s="27"/>
      <c r="D18" s="27"/>
      <c r="E18" s="27"/>
      <c r="F18" s="27"/>
      <c r="G18" s="27"/>
      <c r="H18" s="28">
        <f>SUM(H10:H17)</f>
        <v>59</v>
      </c>
      <c r="I18" s="28">
        <f>SUM(I10:I17)</f>
        <v>50</v>
      </c>
      <c r="J18" s="98">
        <f>SUM(J10:J17)</f>
        <v>30</v>
      </c>
      <c r="K18" s="29"/>
      <c r="L18" s="29"/>
      <c r="M18" s="27"/>
      <c r="N18" s="99" t="s">
        <v>165</v>
      </c>
    </row>
    <row r="19" spans="1:14" ht="25.5" x14ac:dyDescent="0.3">
      <c r="A19" s="26"/>
      <c r="B19" s="27"/>
      <c r="C19" s="27"/>
      <c r="D19" s="27"/>
      <c r="E19" s="27"/>
      <c r="F19" s="27"/>
      <c r="G19" s="46" t="s">
        <v>18</v>
      </c>
      <c r="H19" s="120">
        <f>SUM(H18:I18)</f>
        <v>109</v>
      </c>
      <c r="I19" s="121"/>
      <c r="J19" s="98"/>
      <c r="K19" s="29"/>
      <c r="L19" s="29"/>
      <c r="M19" s="27"/>
      <c r="N19" s="99" t="s">
        <v>165</v>
      </c>
    </row>
    <row r="20" spans="1:14" s="70" customFormat="1" x14ac:dyDescent="0.3">
      <c r="A20" s="65">
        <v>2</v>
      </c>
      <c r="B20" s="92" t="s">
        <v>80</v>
      </c>
      <c r="C20" s="92" t="s">
        <v>149</v>
      </c>
      <c r="D20" s="64" t="s">
        <v>150</v>
      </c>
      <c r="E20" s="93" t="s">
        <v>73</v>
      </c>
      <c r="F20" s="92" t="s">
        <v>167</v>
      </c>
      <c r="G20" s="63" t="s">
        <v>41</v>
      </c>
      <c r="H20" s="67">
        <v>9</v>
      </c>
      <c r="I20" s="67">
        <v>9</v>
      </c>
      <c r="J20" s="68">
        <v>3</v>
      </c>
      <c r="K20" s="69" t="s">
        <v>2</v>
      </c>
      <c r="L20" s="69" t="s">
        <v>3</v>
      </c>
      <c r="M20" s="66" t="s">
        <v>107</v>
      </c>
      <c r="N20" s="99" t="s">
        <v>165</v>
      </c>
    </row>
    <row r="21" spans="1:14" s="70" customFormat="1" x14ac:dyDescent="0.3">
      <c r="A21" s="65">
        <v>2</v>
      </c>
      <c r="B21" s="92" t="s">
        <v>81</v>
      </c>
      <c r="C21" s="92" t="s">
        <v>151</v>
      </c>
      <c r="D21" s="64" t="s">
        <v>152</v>
      </c>
      <c r="E21" s="93" t="s">
        <v>74</v>
      </c>
      <c r="F21" s="92" t="s">
        <v>32</v>
      </c>
      <c r="G21" s="63" t="s">
        <v>33</v>
      </c>
      <c r="H21" s="67">
        <v>9</v>
      </c>
      <c r="I21" s="67">
        <v>9</v>
      </c>
      <c r="J21" s="68">
        <v>4</v>
      </c>
      <c r="K21" s="69" t="s">
        <v>2</v>
      </c>
      <c r="L21" s="69" t="s">
        <v>3</v>
      </c>
      <c r="M21" s="66" t="s">
        <v>108</v>
      </c>
      <c r="N21" s="99" t="s">
        <v>165</v>
      </c>
    </row>
    <row r="22" spans="1:14" s="70" customFormat="1" x14ac:dyDescent="0.3">
      <c r="A22" s="65">
        <v>2</v>
      </c>
      <c r="B22" s="92" t="s">
        <v>169</v>
      </c>
      <c r="C22" s="92" t="s">
        <v>153</v>
      </c>
      <c r="D22" s="64" t="s">
        <v>154</v>
      </c>
      <c r="E22" s="93" t="s">
        <v>75</v>
      </c>
      <c r="F22" s="92" t="s">
        <v>42</v>
      </c>
      <c r="G22" s="63" t="s">
        <v>33</v>
      </c>
      <c r="H22" s="67">
        <v>5</v>
      </c>
      <c r="I22" s="67">
        <v>9</v>
      </c>
      <c r="J22" s="69">
        <v>4</v>
      </c>
      <c r="K22" s="69" t="s">
        <v>5</v>
      </c>
      <c r="L22" s="69" t="s">
        <v>3</v>
      </c>
      <c r="M22" s="66" t="s">
        <v>109</v>
      </c>
      <c r="N22" s="99" t="s">
        <v>165</v>
      </c>
    </row>
    <row r="23" spans="1:14" s="70" customFormat="1" x14ac:dyDescent="0.3">
      <c r="A23" s="65">
        <v>2</v>
      </c>
      <c r="B23" s="92" t="s">
        <v>82</v>
      </c>
      <c r="C23" s="92" t="s">
        <v>137</v>
      </c>
      <c r="D23" s="92" t="s">
        <v>138</v>
      </c>
      <c r="E23" s="93" t="s">
        <v>76</v>
      </c>
      <c r="F23" s="92" t="s">
        <v>34</v>
      </c>
      <c r="G23" s="63" t="s">
        <v>33</v>
      </c>
      <c r="H23" s="67">
        <v>9</v>
      </c>
      <c r="I23" s="67">
        <v>9</v>
      </c>
      <c r="J23" s="68">
        <v>4</v>
      </c>
      <c r="K23" s="69" t="s">
        <v>2</v>
      </c>
      <c r="L23" s="69" t="s">
        <v>3</v>
      </c>
      <c r="M23" s="66" t="s">
        <v>110</v>
      </c>
      <c r="N23" s="99" t="s">
        <v>165</v>
      </c>
    </row>
    <row r="24" spans="1:14" s="70" customFormat="1" x14ac:dyDescent="0.3">
      <c r="A24" s="65">
        <v>2</v>
      </c>
      <c r="B24" s="92" t="s">
        <v>83</v>
      </c>
      <c r="C24" s="92" t="s">
        <v>139</v>
      </c>
      <c r="D24" s="64" t="s">
        <v>140</v>
      </c>
      <c r="E24" s="93" t="s">
        <v>78</v>
      </c>
      <c r="F24" s="92" t="s">
        <v>166</v>
      </c>
      <c r="G24" s="63" t="s">
        <v>33</v>
      </c>
      <c r="H24" s="67">
        <v>9</v>
      </c>
      <c r="I24" s="67">
        <v>5</v>
      </c>
      <c r="J24" s="68">
        <v>3</v>
      </c>
      <c r="K24" s="69" t="s">
        <v>5</v>
      </c>
      <c r="L24" s="69" t="s">
        <v>3</v>
      </c>
      <c r="M24" s="66" t="s">
        <v>111</v>
      </c>
      <c r="N24" s="99" t="s">
        <v>165</v>
      </c>
    </row>
    <row r="25" spans="1:14" s="70" customFormat="1" x14ac:dyDescent="0.3">
      <c r="A25" s="65">
        <v>2</v>
      </c>
      <c r="B25" s="92" t="s">
        <v>84</v>
      </c>
      <c r="C25" s="92" t="s">
        <v>52</v>
      </c>
      <c r="D25" s="64" t="s">
        <v>53</v>
      </c>
      <c r="E25" s="93" t="s">
        <v>78</v>
      </c>
      <c r="F25" s="92" t="s">
        <v>54</v>
      </c>
      <c r="G25" s="63" t="s">
        <v>33</v>
      </c>
      <c r="H25" s="67">
        <v>5</v>
      </c>
      <c r="I25" s="67">
        <v>9</v>
      </c>
      <c r="J25" s="68">
        <v>3</v>
      </c>
      <c r="K25" s="69" t="s">
        <v>2</v>
      </c>
      <c r="L25" s="69" t="s">
        <v>3</v>
      </c>
      <c r="M25" s="66" t="s">
        <v>112</v>
      </c>
      <c r="N25" s="99" t="s">
        <v>165</v>
      </c>
    </row>
    <row r="26" spans="1:14" s="70" customFormat="1" x14ac:dyDescent="0.3">
      <c r="A26" s="65">
        <v>2</v>
      </c>
      <c r="B26" s="92" t="s">
        <v>85</v>
      </c>
      <c r="C26" s="92" t="s">
        <v>55</v>
      </c>
      <c r="D26" s="92" t="s">
        <v>72</v>
      </c>
      <c r="E26" s="93"/>
      <c r="F26" s="92" t="s">
        <v>39</v>
      </c>
      <c r="G26" s="63" t="s">
        <v>33</v>
      </c>
      <c r="H26" s="67">
        <v>0</v>
      </c>
      <c r="I26" s="67">
        <v>9</v>
      </c>
      <c r="J26" s="68">
        <v>3</v>
      </c>
      <c r="K26" s="69" t="s">
        <v>5</v>
      </c>
      <c r="L26" s="69" t="s">
        <v>3</v>
      </c>
      <c r="M26" s="66" t="s">
        <v>113</v>
      </c>
      <c r="N26" s="99" t="s">
        <v>165</v>
      </c>
    </row>
    <row r="27" spans="1:14" s="70" customFormat="1" x14ac:dyDescent="0.3">
      <c r="A27" s="65">
        <v>2</v>
      </c>
      <c r="B27" s="92" t="s">
        <v>172</v>
      </c>
      <c r="C27" s="66" t="s">
        <v>159</v>
      </c>
      <c r="D27" s="66" t="s">
        <v>160</v>
      </c>
      <c r="E27" s="66"/>
      <c r="F27" s="66" t="s">
        <v>32</v>
      </c>
      <c r="G27" s="94" t="s">
        <v>33</v>
      </c>
      <c r="H27" s="67">
        <v>0</v>
      </c>
      <c r="I27" s="67">
        <v>13</v>
      </c>
      <c r="J27" s="68">
        <v>4</v>
      </c>
      <c r="K27" s="69" t="s">
        <v>5</v>
      </c>
      <c r="L27" s="69" t="s">
        <v>3</v>
      </c>
      <c r="M27" s="64" t="s">
        <v>35</v>
      </c>
      <c r="N27" s="99" t="s">
        <v>165</v>
      </c>
    </row>
    <row r="28" spans="1:14" s="70" customFormat="1" ht="24" x14ac:dyDescent="0.3">
      <c r="A28" s="65"/>
      <c r="B28" s="97"/>
      <c r="C28" s="66" t="s">
        <v>17</v>
      </c>
      <c r="D28" s="66" t="s">
        <v>30</v>
      </c>
      <c r="E28" s="66"/>
      <c r="F28" s="66"/>
      <c r="G28" s="66"/>
      <c r="H28" s="67">
        <v>0</v>
      </c>
      <c r="I28" s="67">
        <v>5</v>
      </c>
      <c r="J28" s="68">
        <v>2</v>
      </c>
      <c r="K28" s="69"/>
      <c r="L28" s="69" t="s">
        <v>4</v>
      </c>
      <c r="M28" s="66"/>
      <c r="N28" s="99" t="s">
        <v>165</v>
      </c>
    </row>
    <row r="29" spans="1:14" x14ac:dyDescent="0.3">
      <c r="A29" s="26"/>
      <c r="B29" s="27"/>
      <c r="C29" s="27"/>
      <c r="D29" s="27"/>
      <c r="E29" s="27"/>
      <c r="F29" s="27"/>
      <c r="G29" s="27"/>
      <c r="H29" s="28">
        <f>SUM(H20:H28)</f>
        <v>46</v>
      </c>
      <c r="I29" s="28">
        <f>SUM(I20:I28)</f>
        <v>77</v>
      </c>
      <c r="J29" s="28">
        <f>SUM(J20:J28)</f>
        <v>30</v>
      </c>
      <c r="K29" s="29"/>
      <c r="L29" s="29"/>
      <c r="M29" s="27"/>
      <c r="N29" s="99" t="s">
        <v>165</v>
      </c>
    </row>
    <row r="30" spans="1:14" ht="25.5" x14ac:dyDescent="0.3">
      <c r="A30" s="26"/>
      <c r="B30" s="27"/>
      <c r="C30" s="27"/>
      <c r="D30" s="27"/>
      <c r="E30" s="27"/>
      <c r="F30" s="27"/>
      <c r="G30" s="46" t="s">
        <v>18</v>
      </c>
      <c r="H30" s="120">
        <f>SUM(H29:I29)</f>
        <v>123</v>
      </c>
      <c r="I30" s="121"/>
      <c r="J30" s="28"/>
      <c r="K30" s="29"/>
      <c r="L30" s="29"/>
      <c r="M30" s="27"/>
      <c r="N30" s="99" t="s">
        <v>165</v>
      </c>
    </row>
    <row r="31" spans="1:14" s="103" customFormat="1" x14ac:dyDescent="0.3">
      <c r="A31" s="71">
        <v>3</v>
      </c>
      <c r="B31" s="83" t="s">
        <v>171</v>
      </c>
      <c r="C31" s="83" t="s">
        <v>155</v>
      </c>
      <c r="D31" s="56" t="s">
        <v>156</v>
      </c>
      <c r="E31" s="86" t="s">
        <v>83</v>
      </c>
      <c r="F31" s="83" t="s">
        <v>66</v>
      </c>
      <c r="G31" s="58" t="s">
        <v>33</v>
      </c>
      <c r="H31" s="73">
        <v>9</v>
      </c>
      <c r="I31" s="73">
        <v>5</v>
      </c>
      <c r="J31" s="74">
        <v>3</v>
      </c>
      <c r="K31" s="75" t="s">
        <v>2</v>
      </c>
      <c r="L31" s="75" t="s">
        <v>3</v>
      </c>
      <c r="M31" s="72" t="s">
        <v>115</v>
      </c>
      <c r="N31" s="102" t="s">
        <v>165</v>
      </c>
    </row>
    <row r="32" spans="1:14" s="70" customFormat="1" x14ac:dyDescent="0.3">
      <c r="A32" s="71">
        <v>3</v>
      </c>
      <c r="B32" s="83" t="s">
        <v>86</v>
      </c>
      <c r="C32" s="83" t="s">
        <v>157</v>
      </c>
      <c r="D32" s="83" t="s">
        <v>158</v>
      </c>
      <c r="E32" s="86" t="s">
        <v>82</v>
      </c>
      <c r="F32" s="83" t="s">
        <v>34</v>
      </c>
      <c r="G32" s="58" t="s">
        <v>33</v>
      </c>
      <c r="H32" s="73">
        <v>9</v>
      </c>
      <c r="I32" s="73">
        <v>13</v>
      </c>
      <c r="J32" s="74">
        <v>4</v>
      </c>
      <c r="K32" s="85" t="s">
        <v>2</v>
      </c>
      <c r="L32" s="85" t="s">
        <v>3</v>
      </c>
      <c r="M32" s="72" t="s">
        <v>116</v>
      </c>
      <c r="N32" s="99" t="s">
        <v>165</v>
      </c>
    </row>
    <row r="33" spans="1:14" s="70" customFormat="1" ht="24" x14ac:dyDescent="0.3">
      <c r="A33" s="71">
        <v>3</v>
      </c>
      <c r="B33" s="83" t="s">
        <v>87</v>
      </c>
      <c r="C33" s="84" t="s">
        <v>143</v>
      </c>
      <c r="D33" s="56" t="s">
        <v>144</v>
      </c>
      <c r="E33" s="86" t="s">
        <v>88</v>
      </c>
      <c r="F33" s="83" t="s">
        <v>38</v>
      </c>
      <c r="G33" s="58" t="s">
        <v>33</v>
      </c>
      <c r="H33" s="73">
        <v>13</v>
      </c>
      <c r="I33" s="73">
        <v>5</v>
      </c>
      <c r="J33" s="74">
        <v>4</v>
      </c>
      <c r="K33" s="85" t="s">
        <v>5</v>
      </c>
      <c r="L33" s="85" t="s">
        <v>3</v>
      </c>
      <c r="M33" s="72" t="s">
        <v>117</v>
      </c>
      <c r="N33" s="99" t="s">
        <v>165</v>
      </c>
    </row>
    <row r="34" spans="1:14" s="70" customFormat="1" x14ac:dyDescent="0.3">
      <c r="A34" s="71">
        <v>3</v>
      </c>
      <c r="B34" s="83" t="s">
        <v>89</v>
      </c>
      <c r="C34" s="84" t="s">
        <v>58</v>
      </c>
      <c r="D34" s="56" t="s">
        <v>59</v>
      </c>
      <c r="E34" s="86" t="s">
        <v>78</v>
      </c>
      <c r="F34" s="83" t="s">
        <v>60</v>
      </c>
      <c r="G34" s="58" t="s">
        <v>33</v>
      </c>
      <c r="H34" s="73">
        <v>9</v>
      </c>
      <c r="I34" s="73">
        <v>13</v>
      </c>
      <c r="J34" s="74">
        <v>4</v>
      </c>
      <c r="K34" s="85" t="s">
        <v>2</v>
      </c>
      <c r="L34" s="85" t="s">
        <v>3</v>
      </c>
      <c r="M34" s="72" t="s">
        <v>118</v>
      </c>
      <c r="N34" s="99" t="s">
        <v>165</v>
      </c>
    </row>
    <row r="35" spans="1:14" s="70" customFormat="1" x14ac:dyDescent="0.3">
      <c r="A35" s="71">
        <v>3</v>
      </c>
      <c r="B35" s="83" t="s">
        <v>90</v>
      </c>
      <c r="C35" s="83" t="s">
        <v>145</v>
      </c>
      <c r="D35" s="83" t="s">
        <v>146</v>
      </c>
      <c r="E35" s="86" t="s">
        <v>82</v>
      </c>
      <c r="F35" s="83" t="s">
        <v>61</v>
      </c>
      <c r="G35" s="58" t="s">
        <v>33</v>
      </c>
      <c r="H35" s="73">
        <v>0</v>
      </c>
      <c r="I35" s="73">
        <v>17</v>
      </c>
      <c r="J35" s="74">
        <v>3</v>
      </c>
      <c r="K35" s="85" t="s">
        <v>5</v>
      </c>
      <c r="L35" s="85" t="s">
        <v>3</v>
      </c>
      <c r="M35" s="72"/>
      <c r="N35" s="99" t="s">
        <v>165</v>
      </c>
    </row>
    <row r="36" spans="1:14" s="70" customFormat="1" ht="24" x14ac:dyDescent="0.3">
      <c r="A36" s="71">
        <v>3</v>
      </c>
      <c r="B36" s="83" t="s">
        <v>91</v>
      </c>
      <c r="C36" s="83" t="s">
        <v>62</v>
      </c>
      <c r="D36" s="83" t="s">
        <v>63</v>
      </c>
      <c r="E36" s="86" t="s">
        <v>82</v>
      </c>
      <c r="F36" s="83" t="s">
        <v>38</v>
      </c>
      <c r="G36" s="58" t="s">
        <v>33</v>
      </c>
      <c r="H36" s="73">
        <v>9</v>
      </c>
      <c r="I36" s="73">
        <v>9</v>
      </c>
      <c r="J36" s="74">
        <v>3</v>
      </c>
      <c r="K36" s="85" t="s">
        <v>2</v>
      </c>
      <c r="L36" s="85" t="s">
        <v>3</v>
      </c>
      <c r="M36" s="72" t="s">
        <v>120</v>
      </c>
      <c r="N36" s="99" t="s">
        <v>165</v>
      </c>
    </row>
    <row r="37" spans="1:14" s="70" customFormat="1" x14ac:dyDescent="0.3">
      <c r="A37" s="78">
        <v>3</v>
      </c>
      <c r="B37" s="83" t="s">
        <v>92</v>
      </c>
      <c r="C37" s="84" t="s">
        <v>147</v>
      </c>
      <c r="D37" s="56" t="s">
        <v>129</v>
      </c>
      <c r="E37" s="86" t="s">
        <v>78</v>
      </c>
      <c r="F37" s="83" t="s">
        <v>60</v>
      </c>
      <c r="G37" s="58" t="s">
        <v>33</v>
      </c>
      <c r="H37" s="73">
        <v>9</v>
      </c>
      <c r="I37" s="73">
        <v>9</v>
      </c>
      <c r="J37" s="74">
        <v>3</v>
      </c>
      <c r="K37" s="85" t="s">
        <v>2</v>
      </c>
      <c r="L37" s="85" t="s">
        <v>3</v>
      </c>
      <c r="M37" s="72" t="s">
        <v>119</v>
      </c>
      <c r="N37" s="99" t="s">
        <v>165</v>
      </c>
    </row>
    <row r="38" spans="1:14" s="103" customFormat="1" x14ac:dyDescent="0.3">
      <c r="A38" s="71">
        <v>3</v>
      </c>
      <c r="B38" s="83" t="s">
        <v>170</v>
      </c>
      <c r="C38" s="57" t="s">
        <v>141</v>
      </c>
      <c r="D38" s="57" t="s">
        <v>142</v>
      </c>
      <c r="E38" s="57"/>
      <c r="F38" s="57" t="s">
        <v>32</v>
      </c>
      <c r="G38" s="58" t="s">
        <v>33</v>
      </c>
      <c r="H38" s="59">
        <v>0</v>
      </c>
      <c r="I38" s="59">
        <v>13</v>
      </c>
      <c r="J38" s="104">
        <v>4</v>
      </c>
      <c r="K38" s="60" t="s">
        <v>5</v>
      </c>
      <c r="L38" s="60" t="s">
        <v>3</v>
      </c>
      <c r="M38" s="56" t="s">
        <v>36</v>
      </c>
      <c r="N38" s="102" t="s">
        <v>165</v>
      </c>
    </row>
    <row r="39" spans="1:14" s="70" customFormat="1" ht="24" x14ac:dyDescent="0.3">
      <c r="A39" s="71">
        <v>3</v>
      </c>
      <c r="B39" s="72"/>
      <c r="C39" s="76" t="s">
        <v>17</v>
      </c>
      <c r="D39" s="77" t="s">
        <v>30</v>
      </c>
      <c r="E39" s="72"/>
      <c r="F39" s="72"/>
      <c r="G39" s="72"/>
      <c r="H39" s="73">
        <v>0</v>
      </c>
      <c r="I39" s="73">
        <v>5</v>
      </c>
      <c r="J39" s="74">
        <v>2</v>
      </c>
      <c r="K39" s="75"/>
      <c r="L39" s="75" t="s">
        <v>4</v>
      </c>
      <c r="M39" s="72"/>
      <c r="N39" s="99" t="s">
        <v>165</v>
      </c>
    </row>
    <row r="40" spans="1:14" x14ac:dyDescent="0.3">
      <c r="A40" s="26"/>
      <c r="B40" s="27"/>
      <c r="C40" s="27"/>
      <c r="D40" s="27"/>
      <c r="E40" s="27"/>
      <c r="F40" s="27"/>
      <c r="G40" s="27"/>
      <c r="H40" s="28">
        <f>SUM(H31:H39)</f>
        <v>58</v>
      </c>
      <c r="I40" s="28">
        <f>SUM(I31:I39)</f>
        <v>89</v>
      </c>
      <c r="J40" s="28">
        <f>SUM(J31:J39)</f>
        <v>30</v>
      </c>
      <c r="K40" s="29"/>
      <c r="L40" s="29"/>
      <c r="M40" s="27"/>
      <c r="N40" s="99" t="s">
        <v>165</v>
      </c>
    </row>
    <row r="41" spans="1:14" ht="25.5" x14ac:dyDescent="0.3">
      <c r="A41" s="26"/>
      <c r="B41" s="27"/>
      <c r="C41" s="27"/>
      <c r="D41" s="27"/>
      <c r="E41" s="27"/>
      <c r="F41" s="27"/>
      <c r="G41" s="46" t="s">
        <v>18</v>
      </c>
      <c r="H41" s="120">
        <f>SUM(H40:I40)</f>
        <v>147</v>
      </c>
      <c r="I41" s="121"/>
      <c r="J41" s="28"/>
      <c r="K41" s="29"/>
      <c r="L41" s="29"/>
      <c r="M41" s="27"/>
      <c r="N41" s="99" t="s">
        <v>165</v>
      </c>
    </row>
    <row r="42" spans="1:14" s="70" customFormat="1" x14ac:dyDescent="0.3">
      <c r="A42" s="65">
        <v>4</v>
      </c>
      <c r="B42" s="92" t="s">
        <v>93</v>
      </c>
      <c r="C42" s="92" t="s">
        <v>161</v>
      </c>
      <c r="D42" s="64" t="s">
        <v>162</v>
      </c>
      <c r="E42" s="93" t="s">
        <v>87</v>
      </c>
      <c r="F42" s="92" t="s">
        <v>38</v>
      </c>
      <c r="G42" s="63" t="s">
        <v>33</v>
      </c>
      <c r="H42" s="67">
        <v>13</v>
      </c>
      <c r="I42" s="67">
        <v>5</v>
      </c>
      <c r="J42" s="68">
        <v>4</v>
      </c>
      <c r="K42" s="94" t="s">
        <v>2</v>
      </c>
      <c r="L42" s="94" t="s">
        <v>3</v>
      </c>
      <c r="M42" s="66" t="s">
        <v>121</v>
      </c>
      <c r="N42" s="99" t="s">
        <v>165</v>
      </c>
    </row>
    <row r="43" spans="1:14" s="70" customFormat="1" x14ac:dyDescent="0.3">
      <c r="A43" s="65">
        <v>4</v>
      </c>
      <c r="B43" s="92" t="s">
        <v>94</v>
      </c>
      <c r="C43" s="92" t="s">
        <v>64</v>
      </c>
      <c r="D43" s="64" t="s">
        <v>65</v>
      </c>
      <c r="E43" s="93"/>
      <c r="F43" s="92" t="s">
        <v>66</v>
      </c>
      <c r="G43" s="63" t="s">
        <v>33</v>
      </c>
      <c r="H43" s="67">
        <v>5</v>
      </c>
      <c r="I43" s="67">
        <v>5</v>
      </c>
      <c r="J43" s="68">
        <v>3</v>
      </c>
      <c r="K43" s="94" t="s">
        <v>2</v>
      </c>
      <c r="L43" s="94" t="s">
        <v>3</v>
      </c>
      <c r="M43" s="66" t="s">
        <v>122</v>
      </c>
      <c r="N43" s="99" t="s">
        <v>165</v>
      </c>
    </row>
    <row r="44" spans="1:14" s="70" customFormat="1" x14ac:dyDescent="0.3">
      <c r="A44" s="65">
        <v>4</v>
      </c>
      <c r="B44" s="92" t="s">
        <v>95</v>
      </c>
      <c r="C44" s="92" t="s">
        <v>163</v>
      </c>
      <c r="D44" s="64" t="s">
        <v>164</v>
      </c>
      <c r="E44" s="93" t="s">
        <v>86</v>
      </c>
      <c r="F44" s="92" t="s">
        <v>42</v>
      </c>
      <c r="G44" s="63" t="s">
        <v>33</v>
      </c>
      <c r="H44" s="67">
        <v>0</v>
      </c>
      <c r="I44" s="67">
        <v>16</v>
      </c>
      <c r="J44" s="68">
        <v>4</v>
      </c>
      <c r="K44" s="94" t="s">
        <v>5</v>
      </c>
      <c r="L44" s="94" t="s">
        <v>3</v>
      </c>
      <c r="M44" s="66" t="s">
        <v>123</v>
      </c>
      <c r="N44" s="99" t="s">
        <v>165</v>
      </c>
    </row>
    <row r="45" spans="1:14" s="70" customFormat="1" x14ac:dyDescent="0.3">
      <c r="A45" s="65">
        <v>4</v>
      </c>
      <c r="B45" s="92" t="s">
        <v>96</v>
      </c>
      <c r="C45" s="92" t="s">
        <v>67</v>
      </c>
      <c r="D45" s="64" t="s">
        <v>68</v>
      </c>
      <c r="E45" s="93" t="s">
        <v>86</v>
      </c>
      <c r="F45" s="92" t="s">
        <v>69</v>
      </c>
      <c r="G45" s="63" t="s">
        <v>33</v>
      </c>
      <c r="H45" s="67">
        <v>5</v>
      </c>
      <c r="I45" s="67">
        <v>5</v>
      </c>
      <c r="J45" s="68">
        <v>3</v>
      </c>
      <c r="K45" s="94" t="s">
        <v>2</v>
      </c>
      <c r="L45" s="94" t="s">
        <v>3</v>
      </c>
      <c r="M45" s="66" t="s">
        <v>124</v>
      </c>
      <c r="N45" s="99" t="s">
        <v>165</v>
      </c>
    </row>
    <row r="46" spans="1:14" s="70" customFormat="1" ht="24" x14ac:dyDescent="0.3">
      <c r="A46" s="65">
        <v>4</v>
      </c>
      <c r="B46" s="92" t="s">
        <v>97</v>
      </c>
      <c r="C46" s="92" t="s">
        <v>70</v>
      </c>
      <c r="D46" s="64" t="s">
        <v>71</v>
      </c>
      <c r="E46" s="93" t="s">
        <v>98</v>
      </c>
      <c r="F46" s="62" t="s">
        <v>66</v>
      </c>
      <c r="G46" s="63" t="s">
        <v>33</v>
      </c>
      <c r="H46" s="67">
        <v>9</v>
      </c>
      <c r="I46" s="67">
        <v>13</v>
      </c>
      <c r="J46" s="68">
        <v>3</v>
      </c>
      <c r="K46" s="94" t="s">
        <v>2</v>
      </c>
      <c r="L46" s="94" t="s">
        <v>3</v>
      </c>
      <c r="M46" s="66" t="s">
        <v>125</v>
      </c>
      <c r="N46" s="99" t="s">
        <v>165</v>
      </c>
    </row>
    <row r="47" spans="1:14" s="70" customFormat="1" x14ac:dyDescent="0.3">
      <c r="A47" s="95">
        <v>4</v>
      </c>
      <c r="B47" s="92" t="s">
        <v>128</v>
      </c>
      <c r="C47" s="92" t="s">
        <v>56</v>
      </c>
      <c r="D47" s="64" t="s">
        <v>57</v>
      </c>
      <c r="E47" s="93"/>
      <c r="F47" s="92" t="s">
        <v>38</v>
      </c>
      <c r="G47" s="63" t="s">
        <v>33</v>
      </c>
      <c r="H47" s="67">
        <v>5</v>
      </c>
      <c r="I47" s="67">
        <v>9</v>
      </c>
      <c r="J47" s="68">
        <v>3</v>
      </c>
      <c r="K47" s="69" t="s">
        <v>5</v>
      </c>
      <c r="L47" s="69" t="s">
        <v>3</v>
      </c>
      <c r="M47" s="66" t="s">
        <v>114</v>
      </c>
      <c r="N47" s="99" t="s">
        <v>165</v>
      </c>
    </row>
    <row r="48" spans="1:14" s="70" customFormat="1" x14ac:dyDescent="0.3">
      <c r="A48" s="65">
        <v>4</v>
      </c>
      <c r="B48" s="92" t="s">
        <v>99</v>
      </c>
      <c r="C48" s="92" t="s">
        <v>130</v>
      </c>
      <c r="D48" s="64" t="s">
        <v>131</v>
      </c>
      <c r="E48" s="93" t="s">
        <v>92</v>
      </c>
      <c r="F48" s="92" t="s">
        <v>60</v>
      </c>
      <c r="G48" s="63" t="s">
        <v>33</v>
      </c>
      <c r="H48" s="67">
        <v>9</v>
      </c>
      <c r="I48" s="67">
        <v>9</v>
      </c>
      <c r="J48" s="68">
        <v>4</v>
      </c>
      <c r="K48" s="69" t="s">
        <v>2</v>
      </c>
      <c r="L48" s="94" t="s">
        <v>3</v>
      </c>
      <c r="M48" s="66" t="s">
        <v>126</v>
      </c>
      <c r="N48" s="99" t="s">
        <v>165</v>
      </c>
    </row>
    <row r="49" spans="1:14" s="70" customFormat="1" ht="24" x14ac:dyDescent="0.3">
      <c r="A49" s="65">
        <v>4</v>
      </c>
      <c r="B49" s="97" t="s">
        <v>40</v>
      </c>
      <c r="C49" s="96" t="s">
        <v>26</v>
      </c>
      <c r="D49" s="96" t="s">
        <v>31</v>
      </c>
      <c r="E49" s="66"/>
      <c r="F49" s="62" t="s">
        <v>32</v>
      </c>
      <c r="G49" s="63" t="s">
        <v>33</v>
      </c>
      <c r="H49" s="67">
        <v>0</v>
      </c>
      <c r="I49" s="67">
        <v>0</v>
      </c>
      <c r="J49" s="68">
        <v>0</v>
      </c>
      <c r="K49" s="69" t="s">
        <v>27</v>
      </c>
      <c r="L49" s="69" t="s">
        <v>3</v>
      </c>
      <c r="M49" s="66"/>
      <c r="N49" s="99" t="s">
        <v>165</v>
      </c>
    </row>
    <row r="50" spans="1:14" x14ac:dyDescent="0.3">
      <c r="A50" s="26"/>
      <c r="B50" s="27"/>
      <c r="C50" s="27"/>
      <c r="D50" s="27"/>
      <c r="E50" s="27"/>
      <c r="F50" s="27"/>
      <c r="G50" s="27"/>
      <c r="H50" s="28">
        <f>SUM(H42:H49)</f>
        <v>46</v>
      </c>
      <c r="I50" s="28">
        <f>SUM(I42:I49)</f>
        <v>62</v>
      </c>
      <c r="J50" s="28">
        <f>SUM(J42:J49)</f>
        <v>24</v>
      </c>
      <c r="K50" s="29"/>
      <c r="L50" s="29"/>
      <c r="M50" s="27"/>
      <c r="N50" s="99" t="s">
        <v>165</v>
      </c>
    </row>
    <row r="51" spans="1:14" ht="25.5" x14ac:dyDescent="0.3">
      <c r="A51" s="26"/>
      <c r="B51" s="27"/>
      <c r="C51" s="27"/>
      <c r="D51" s="27"/>
      <c r="E51" s="27"/>
      <c r="F51" s="27"/>
      <c r="G51" s="46" t="s">
        <v>18</v>
      </c>
      <c r="H51" s="120">
        <f>SUM(H50:I50)</f>
        <v>108</v>
      </c>
      <c r="I51" s="121"/>
      <c r="J51" s="28"/>
      <c r="K51" s="29"/>
      <c r="L51" s="29"/>
      <c r="M51" s="27"/>
    </row>
    <row r="52" spans="1:14" s="15" customFormat="1" x14ac:dyDescent="0.3">
      <c r="A52" s="34"/>
      <c r="B52" s="30"/>
      <c r="C52" s="30"/>
      <c r="D52" s="30"/>
      <c r="E52" s="30"/>
      <c r="F52" s="30"/>
      <c r="G52" s="30"/>
      <c r="H52" s="31"/>
      <c r="I52" s="31"/>
      <c r="J52" s="32"/>
      <c r="K52" s="33"/>
      <c r="L52" s="33"/>
      <c r="M52" s="30"/>
      <c r="N52" s="100"/>
    </row>
    <row r="53" spans="1:14" x14ac:dyDescent="0.3">
      <c r="A53" s="41"/>
      <c r="B53" s="36"/>
      <c r="C53" s="42"/>
      <c r="D53" s="36"/>
      <c r="E53" s="36"/>
      <c r="F53" s="36"/>
      <c r="G53" s="36"/>
      <c r="H53" s="43"/>
      <c r="I53" s="43"/>
      <c r="J53" s="44"/>
      <c r="K53" s="45"/>
      <c r="L53" s="45"/>
      <c r="M53" s="36"/>
    </row>
  </sheetData>
  <mergeCells count="17">
    <mergeCell ref="M8:M9"/>
    <mergeCell ref="H19:I19"/>
    <mergeCell ref="H30:I30"/>
    <mergeCell ref="H41:I41"/>
    <mergeCell ref="H51:I51"/>
    <mergeCell ref="L8:L9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Újabb tanári</vt:lpstr>
      <vt:lpstr>'Újabb tanári'!Nyomtatási_cím</vt:lpstr>
      <vt:lpstr>'Újabb tanári'!Nyomtatási_terület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2022-07-14T12:13:34Z</cp:lastPrinted>
  <dcterms:created xsi:type="dcterms:W3CDTF">2016-09-01T14:49:18Z</dcterms:created>
  <dcterms:modified xsi:type="dcterms:W3CDTF">2023-08-25T06:42:02Z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