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3\alapképzés\Tanító 4 féléves\"/>
    </mc:Choice>
  </mc:AlternateContent>
  <bookViews>
    <workbookView xWindow="0" yWindow="0" windowWidth="19200" windowHeight="10260"/>
  </bookViews>
  <sheets>
    <sheet name="tanító 4 élév" sheetId="1" r:id="rId1"/>
  </sheets>
  <definedNames>
    <definedName name="_xlnm.Print_Titles" localSheetId="0">'tanító 4 élév'!$8:$9</definedName>
    <definedName name="_xlnm.Print_Area" localSheetId="0">'tanító 4 élév'!$A$1:$N$52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K51" i="1" l="1"/>
  <c r="I51" i="1"/>
  <c r="H51" i="1"/>
  <c r="K19" i="1"/>
  <c r="I19" i="1"/>
  <c r="H19" i="1"/>
  <c r="J44" i="1" l="1"/>
  <c r="J45" i="1" s="1"/>
  <c r="J51" i="1"/>
  <c r="J52" i="1" s="1"/>
  <c r="H52" i="1" l="1"/>
  <c r="J32" i="1"/>
  <c r="J33" i="1" s="1"/>
  <c r="J19" i="1"/>
  <c r="J20" i="1" s="1"/>
  <c r="K44" i="1" l="1"/>
  <c r="I44" i="1"/>
  <c r="H44" i="1"/>
  <c r="K32" i="1"/>
  <c r="I32" i="1"/>
  <c r="H32" i="1"/>
  <c r="H45" i="1" l="1"/>
  <c r="H33" i="1"/>
  <c r="H20" i="1"/>
</calcChain>
</file>

<file path=xl/sharedStrings.xml><?xml version="1.0" encoding="utf-8"?>
<sst xmlns="http://schemas.openxmlformats.org/spreadsheetml/2006/main" count="300" uniqueCount="177">
  <si>
    <t>K</t>
  </si>
  <si>
    <t>A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</si>
  <si>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</si>
  <si>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</si>
  <si>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</si>
  <si>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</si>
  <si>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</si>
  <si>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</si>
  <si>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</si>
  <si>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</si>
  <si>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</si>
  <si>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</si>
  <si>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</si>
  <si>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</si>
  <si>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</si>
  <si>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</si>
  <si>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</si>
  <si>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</si>
  <si>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</si>
  <si>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</si>
  <si>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</si>
  <si>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MII</t>
  </si>
  <si>
    <t>AHI</t>
  </si>
  <si>
    <t>BTA1101</t>
  </si>
  <si>
    <t>Magyar nyelv I.</t>
  </si>
  <si>
    <t>Hungarian Language I.</t>
  </si>
  <si>
    <t>OTI</t>
  </si>
  <si>
    <t>TAB1301, TAB1302</t>
  </si>
  <si>
    <t>BTA1102</t>
  </si>
  <si>
    <t>Beszédművelés</t>
  </si>
  <si>
    <t>Speech Development</t>
  </si>
  <si>
    <t>Imre Rubenné dr.</t>
  </si>
  <si>
    <t>TAB1309</t>
  </si>
  <si>
    <t>BTA1103</t>
  </si>
  <si>
    <t>Matematika I.</t>
  </si>
  <si>
    <t>Mathematics I.</t>
  </si>
  <si>
    <t>Dr. Blahota István</t>
  </si>
  <si>
    <t>TAB1401</t>
  </si>
  <si>
    <t>BTA1104</t>
  </si>
  <si>
    <t>Zenei készségfejlesztés</t>
  </si>
  <si>
    <t>Musical skill-training</t>
  </si>
  <si>
    <t>TAB1509</t>
  </si>
  <si>
    <t>Dr. Margitics Ferenc</t>
  </si>
  <si>
    <t>BTA1205</t>
  </si>
  <si>
    <t>Informatika a pedagógiában</t>
  </si>
  <si>
    <t>Informatics in Pedagogy</t>
  </si>
  <si>
    <t>TAB1111</t>
  </si>
  <si>
    <t>BTA1206</t>
  </si>
  <si>
    <t>Magyar nyelv II.</t>
  </si>
  <si>
    <t>Hungarian Language II.</t>
  </si>
  <si>
    <t>TAB1303, TAB1304</t>
  </si>
  <si>
    <t>BTA1207</t>
  </si>
  <si>
    <t>Anyanyelvi tantágy-pedagógia I.</t>
  </si>
  <si>
    <t>Education of Native Language I.</t>
  </si>
  <si>
    <t>TAB1310</t>
  </si>
  <si>
    <t>BTA1208</t>
  </si>
  <si>
    <t>Matematika II.</t>
  </si>
  <si>
    <t>Mathematics II.</t>
  </si>
  <si>
    <t>TAB1402</t>
  </si>
  <si>
    <t>BTA1212</t>
  </si>
  <si>
    <t>Ének-zene szakmódszertan I.</t>
  </si>
  <si>
    <t>Music Methodology I.</t>
  </si>
  <si>
    <t>BTA1209</t>
  </si>
  <si>
    <t>BTA1210</t>
  </si>
  <si>
    <t xml:space="preserve">Testnevelés és tantárgy-pedagógiája I. (Gimnasztika, torna) </t>
  </si>
  <si>
    <t>Methodology of Physical Education I. (Gymnastics)</t>
  </si>
  <si>
    <t>TSI</t>
  </si>
  <si>
    <t>TAB1701, TAB1702</t>
  </si>
  <si>
    <t>MAI</t>
  </si>
  <si>
    <t>BTA1120</t>
  </si>
  <si>
    <t>Nevelés- és oktatáselmélet</t>
  </si>
  <si>
    <t>Education and Teaching Theory</t>
  </si>
  <si>
    <t>Dr. Dráviczki Sándor</t>
  </si>
  <si>
    <t>BTA1112</t>
  </si>
  <si>
    <t>BTA1113</t>
  </si>
  <si>
    <t>Anyanyelvi tantárgy-pedagógia II.</t>
  </si>
  <si>
    <t>Education of Native Language II.</t>
  </si>
  <si>
    <t>TAB1311</t>
  </si>
  <si>
    <t>BTA1114</t>
  </si>
  <si>
    <t>Matematika tantárgy-pedagógia I.</t>
  </si>
  <si>
    <t>Education of Mathematics I.</t>
  </si>
  <si>
    <t>TAB1403</t>
  </si>
  <si>
    <t>BTA1115</t>
  </si>
  <si>
    <t xml:space="preserve">Természetismeret </t>
  </si>
  <si>
    <t xml:space="preserve">Knowledge of Nature </t>
  </si>
  <si>
    <t>Dr. Mándy Tihamér</t>
  </si>
  <si>
    <t>TAB1406, TAB1407</t>
  </si>
  <si>
    <t>Ének-zene szakmódszertan II.</t>
  </si>
  <si>
    <t>Music Methodology II.</t>
  </si>
  <si>
    <t>BTA1116</t>
  </si>
  <si>
    <t>BTA1117</t>
  </si>
  <si>
    <t>Testnevelés és tantárgy-pedagógiája II. (Atlétika)</t>
  </si>
  <si>
    <t>Methodology of Physical Education II. (Track and Field)</t>
  </si>
  <si>
    <t>TAB1703</t>
  </si>
  <si>
    <t>VKI</t>
  </si>
  <si>
    <t>BAI0132</t>
  </si>
  <si>
    <t>Pedagógiai szociálpszichológia</t>
  </si>
  <si>
    <t>Educational Social Psychology</t>
  </si>
  <si>
    <t>TAB1203</t>
  </si>
  <si>
    <t xml:space="preserve">Imre Rubenné dr. </t>
  </si>
  <si>
    <t>BTA1223</t>
  </si>
  <si>
    <t>Matematika tantárgy-pedagógia II.</t>
  </si>
  <si>
    <t>Education of Mathematics II.</t>
  </si>
  <si>
    <t>TAB1404</t>
  </si>
  <si>
    <t>BTA1224</t>
  </si>
  <si>
    <t>Természetismeret tantárgy-pedagógia</t>
  </si>
  <si>
    <t>Education of Nature</t>
  </si>
  <si>
    <t>TAB1408</t>
  </si>
  <si>
    <t>BTA1225</t>
  </si>
  <si>
    <t>Technika, életvitel és tantárgy-pedagógiája I.</t>
  </si>
  <si>
    <t>Education of Technique I.</t>
  </si>
  <si>
    <t>TAB1601</t>
  </si>
  <si>
    <t>Tanítási gyakorlat I. (csoportos)</t>
  </si>
  <si>
    <t>Teaching Practice I. (Group Course)</t>
  </si>
  <si>
    <t>TAB1905</t>
  </si>
  <si>
    <t>BTA1134</t>
  </si>
  <si>
    <t>Gyermekkultúra és irodalom</t>
  </si>
  <si>
    <t>Children's Culture and Literature</t>
  </si>
  <si>
    <t>BTA1129</t>
  </si>
  <si>
    <t>BTA1130</t>
  </si>
  <si>
    <t>Technika, életvitel és tantárgy-pedagógiája II.</t>
  </si>
  <si>
    <t>Education of Technique II.</t>
  </si>
  <si>
    <t>TAB1602</t>
  </si>
  <si>
    <t>BTA1131</t>
  </si>
  <si>
    <t>Testnevelés és tantárgy-pedagógiája III. (Testnevelés tanítás módszertana)</t>
  </si>
  <si>
    <t>Methodology of Physical Education III. (Methodology of PE)</t>
  </si>
  <si>
    <t>BTA1210, BTA1117</t>
  </si>
  <si>
    <t>TAB1704</t>
  </si>
  <si>
    <t>BTA1132</t>
  </si>
  <si>
    <t>A vizuális nevelés tantárgy-pedagógiája I.</t>
  </si>
  <si>
    <t>Pedagogy of Visual Education I.</t>
  </si>
  <si>
    <t>TAB1806</t>
  </si>
  <si>
    <t>TAB1906</t>
  </si>
  <si>
    <t>BTA1234</t>
  </si>
  <si>
    <t>Fejezetek Magyarország történetéből</t>
  </si>
  <si>
    <t>Chapters History of Hungary</t>
  </si>
  <si>
    <t>Dr. Szoboszlay György Csaba</t>
  </si>
  <si>
    <t>TFI</t>
  </si>
  <si>
    <t>TAB1105, TAB1106</t>
  </si>
  <si>
    <t>BAI0118</t>
  </si>
  <si>
    <t>Az inkluzív nevelés elmélete és attitűdformálás</t>
  </si>
  <si>
    <t>The Theory of Inclusive Education and Shaping Attitudes</t>
  </si>
  <si>
    <t>Vassné dr. Figula Erika Éva</t>
  </si>
  <si>
    <t>Tanítási gyakorlat III. (csoportos és egyéni gyakorlat)</t>
  </si>
  <si>
    <t>Teaching Practice III. (Group and Individual)</t>
  </si>
  <si>
    <t>TAB1907</t>
  </si>
  <si>
    <t>BTA1141</t>
  </si>
  <si>
    <t>Korunk irodalma</t>
  </si>
  <si>
    <t xml:space="preserve">Contemporary Literature </t>
  </si>
  <si>
    <t>Dr. Nagy Balázs</t>
  </si>
  <si>
    <t>TAB1308</t>
  </si>
  <si>
    <t>Összefüggő komplex tanítási gyakorlat</t>
  </si>
  <si>
    <t>Ongoing Complex Teaching Practice</t>
  </si>
  <si>
    <t>TAB1911</t>
  </si>
  <si>
    <t>Szakfelelős/Programme coordinator: Imre Rubenné dr.</t>
  </si>
  <si>
    <t>An optional course according to the institutional offer</t>
  </si>
  <si>
    <t>Az intézményi kínálat szerint szabadon választható tantárgy</t>
  </si>
  <si>
    <t>Urbinné dr. Borbély Szilvia</t>
  </si>
  <si>
    <t>Homoródi Éva</t>
  </si>
  <si>
    <t>BTA1122</t>
  </si>
  <si>
    <t>Bódi Viktória Olga</t>
  </si>
  <si>
    <t>Dr. Stonawski Tamás</t>
  </si>
  <si>
    <t>Rajna Beatrix</t>
  </si>
  <si>
    <t>2023 szeptemberétől/from September 2023</t>
  </si>
  <si>
    <t>Teaching Practice II. (Group and Individual)</t>
  </si>
  <si>
    <t>Portfólió</t>
  </si>
  <si>
    <t>Tanítási gyakorlat II. (csoportos és egyéni gyakorlat)</t>
  </si>
  <si>
    <t>Portfolio</t>
  </si>
  <si>
    <t>Képzési idő: 4 félév
Training time: 4 semesters</t>
  </si>
  <si>
    <t>Szak megnevezése: Tanító alapképzési szak 4 féléves</t>
  </si>
  <si>
    <t>Name of the programme:Primary School Teaching 4 semesters</t>
  </si>
  <si>
    <t>8 hét</t>
  </si>
  <si>
    <t>BTA1123</t>
  </si>
  <si>
    <t>BTA1203</t>
  </si>
  <si>
    <t>BTA1124</t>
  </si>
  <si>
    <t>BTA1247</t>
  </si>
  <si>
    <t>BTA1249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</si>
</sst>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</font>
    <font>
      <sz val="11"/>
      <name val="Calibri"/>
      <family val="2"/>
      <charset val="238"/>
      <scheme val="minor"/>
    </font>
    <font>
      <sz val="9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left"/>
    </xf>
    <xf numFmtId="0" fontId="9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center" vertical="center" wrapText="1"/>
    </xf>
    <xf numFmtId="1" fontId="9" fillId="3" borderId="12" xfId="0" applyNumberFormat="1" applyFont="1" applyFill="1" applyBorder="1" applyAlignment="1">
      <alignment horizontal="center" vertical="center" wrapText="1"/>
    </xf>
    <xf numFmtId="1" fontId="10" fillId="3" borderId="12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1" fontId="4" fillId="3" borderId="12" xfId="0" applyNumberFormat="1" applyFont="1" applyFill="1" applyBorder="1" applyAlignment="1">
      <alignment horizontal="center" vertical="center" wrapText="1"/>
    </xf>
    <xf numFmtId="1" fontId="6" fillId="3" borderId="12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0" borderId="12" xfId="0" applyFont="1" applyBorder="1"/>
    <xf numFmtId="1" fontId="4" fillId="0" borderId="12" xfId="0" applyNumberFormat="1" applyFont="1" applyBorder="1" applyAlignment="1">
      <alignment vertical="center" wrapText="1"/>
    </xf>
    <xf numFmtId="1" fontId="9" fillId="0" borderId="12" xfId="0" applyNumberFormat="1" applyFont="1" applyBorder="1" applyAlignment="1">
      <alignment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3" borderId="12" xfId="0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right" vertical="center" wrapText="1"/>
    </xf>
    <xf numFmtId="1" fontId="4" fillId="0" borderId="12" xfId="0" applyNumberFormat="1" applyFont="1" applyBorder="1" applyAlignment="1">
      <alignment horizontal="right" vertical="center" wrapText="1"/>
    </xf>
    <xf numFmtId="1" fontId="9" fillId="0" borderId="12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15" fillId="3" borderId="12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" fontId="15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16" fillId="0" borderId="0" xfId="0" applyFont="1"/>
    <xf numFmtId="0" fontId="4" fillId="3" borderId="13" xfId="0" applyFont="1" applyFill="1" applyBorder="1" applyAlignment="1">
      <alignment horizontal="center" vertical="center" wrapText="1"/>
    </xf>
    <xf numFmtId="1" fontId="17" fillId="3" borderId="1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3" borderId="12" xfId="0" applyFont="1" applyFill="1" applyBorder="1" applyAlignment="1">
      <alignment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5" borderId="0" xfId="0" applyFont="1" applyFill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1065068</xdr:colOff>
      <xdr:row>3</xdr:row>
      <xdr:rowOff>359171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92350" cy="1121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tabSelected="1" zoomScale="150" zoomScaleNormal="150" zoomScaleSheetLayoutView="75" workbookViewId="0">
      <selection activeCell="D3" sqref="D3:F3"/>
    </sheetView>
  </sheetViews>
  <sheetFormatPr defaultColWidth="8.85546875" defaultRowHeight="15" x14ac:dyDescent="0.25"/>
  <cols>
    <col min="1" max="1" width="9" style="66" customWidth="1"/>
    <col min="2" max="2" width="9.28515625" style="3" customWidth="1"/>
    <col min="3" max="3" width="33" style="10" customWidth="1"/>
    <col min="4" max="4" width="36.7109375" style="3" customWidth="1"/>
    <col min="5" max="5" width="13.7109375" style="3" customWidth="1"/>
    <col min="6" max="6" width="29.28515625" style="3" bestFit="1" customWidth="1"/>
    <col min="7" max="7" width="11.42578125" style="13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9.28515625" style="13" customWidth="1"/>
    <col min="14" max="14" width="16" style="68" customWidth="1"/>
  </cols>
  <sheetData>
    <row r="1" spans="1:14" x14ac:dyDescent="0.25">
      <c r="B1" s="1"/>
      <c r="C1" s="102"/>
      <c r="D1" s="106" t="s">
        <v>169</v>
      </c>
      <c r="E1" s="106"/>
      <c r="F1" s="106"/>
      <c r="G1" s="105" t="s">
        <v>154</v>
      </c>
      <c r="H1" s="105"/>
      <c r="I1" s="105"/>
      <c r="J1" s="105"/>
      <c r="K1" s="105"/>
      <c r="M1" s="2"/>
      <c r="N1" s="6"/>
    </row>
    <row r="2" spans="1:14" x14ac:dyDescent="0.25">
      <c r="B2" s="1"/>
      <c r="C2" s="102"/>
      <c r="D2" s="106" t="s">
        <v>170</v>
      </c>
      <c r="E2" s="106"/>
      <c r="F2" s="106"/>
      <c r="G2" s="2"/>
      <c r="H2" s="4"/>
      <c r="I2" s="4"/>
      <c r="J2" s="4"/>
      <c r="K2" s="5"/>
      <c r="L2" s="64"/>
      <c r="M2" s="2"/>
      <c r="N2" s="6"/>
    </row>
    <row r="3" spans="1:14" ht="30" customHeight="1" x14ac:dyDescent="0.25">
      <c r="B3" s="1"/>
      <c r="C3" s="102"/>
      <c r="D3" s="108" t="s">
        <v>168</v>
      </c>
      <c r="E3" s="106"/>
      <c r="F3" s="106"/>
      <c r="G3" s="2"/>
      <c r="H3" s="4"/>
      <c r="I3" s="4"/>
      <c r="J3" s="4"/>
      <c r="L3" s="2"/>
      <c r="M3" s="2"/>
      <c r="N3" s="6"/>
    </row>
    <row r="4" spans="1:14" ht="29.25" customHeight="1" x14ac:dyDescent="0.25">
      <c r="B4" s="1"/>
      <c r="C4"/>
      <c r="D4" s="107"/>
      <c r="E4" s="107"/>
      <c r="F4" s="107"/>
      <c r="G4" s="2"/>
      <c r="H4" s="4"/>
      <c r="I4" s="16" t="s">
        <v>17</v>
      </c>
      <c r="L4" s="16">
        <f>SUM(H20,H33,H45,H52)</f>
        <v>1106</v>
      </c>
      <c r="M4" s="16"/>
      <c r="N4" s="67"/>
    </row>
    <row r="5" spans="1:14" x14ac:dyDescent="0.25">
      <c r="B5" s="1"/>
      <c r="C5"/>
      <c r="G5" s="2"/>
      <c r="H5" s="4"/>
      <c r="I5" s="4"/>
      <c r="J5" s="4"/>
      <c r="L5" s="4"/>
      <c r="M5" s="12"/>
      <c r="N5" s="6"/>
    </row>
    <row r="6" spans="1:14" x14ac:dyDescent="0.25">
      <c r="B6" s="1"/>
      <c r="C6"/>
      <c r="D6" s="7"/>
      <c r="E6" s="7"/>
      <c r="G6" s="2"/>
      <c r="H6" s="4"/>
      <c r="I6" s="4"/>
      <c r="J6" s="4"/>
      <c r="K6" s="5"/>
      <c r="L6" s="65"/>
      <c r="M6" s="5"/>
      <c r="N6" s="8"/>
    </row>
    <row r="7" spans="1:14" ht="15" customHeight="1" x14ac:dyDescent="0.25">
      <c r="A7" s="85" t="s">
        <v>163</v>
      </c>
      <c r="B7" s="85"/>
      <c r="D7" s="9"/>
      <c r="E7" s="9"/>
      <c r="J7" s="14"/>
      <c r="K7" s="9"/>
      <c r="M7" s="9"/>
    </row>
    <row r="8" spans="1:14" ht="65.25" customHeight="1" x14ac:dyDescent="0.25">
      <c r="A8" s="93" t="s">
        <v>18</v>
      </c>
      <c r="B8" s="95" t="s">
        <v>14</v>
      </c>
      <c r="C8" s="95" t="s">
        <v>13</v>
      </c>
      <c r="D8" s="95" t="s">
        <v>11</v>
      </c>
      <c r="E8" s="95" t="s">
        <v>5</v>
      </c>
      <c r="F8" s="95" t="s">
        <v>12</v>
      </c>
      <c r="G8" s="95" t="s">
        <v>6</v>
      </c>
      <c r="H8" s="98" t="s">
        <v>7</v>
      </c>
      <c r="I8" s="99"/>
      <c r="J8" s="100" t="s">
        <v>15</v>
      </c>
      <c r="K8" s="100" t="s">
        <v>8</v>
      </c>
      <c r="L8" s="95" t="s">
        <v>9</v>
      </c>
      <c r="M8" s="95" t="s">
        <v>10</v>
      </c>
      <c r="N8" s="103" t="s">
        <v>16</v>
      </c>
    </row>
    <row r="9" spans="1:14" ht="37.5" customHeight="1" x14ac:dyDescent="0.25">
      <c r="A9" s="94"/>
      <c r="B9" s="96"/>
      <c r="C9" s="96"/>
      <c r="D9" s="97"/>
      <c r="E9" s="96"/>
      <c r="F9" s="97"/>
      <c r="G9" s="96"/>
      <c r="H9" s="15" t="s">
        <v>19</v>
      </c>
      <c r="I9" s="32" t="s">
        <v>20</v>
      </c>
      <c r="J9" s="101"/>
      <c r="K9" s="101"/>
      <c r="L9" s="96"/>
      <c r="M9" s="96"/>
      <c r="N9" s="104"/>
    </row>
    <row r="10" spans="1:14" ht="18" customHeight="1" x14ac:dyDescent="0.25">
      <c r="A10" s="18">
        <v>1</v>
      </c>
      <c r="B10" s="38" t="s">
        <v>23</v>
      </c>
      <c r="C10" s="39" t="s">
        <v>24</v>
      </c>
      <c r="D10" s="44" t="s">
        <v>25</v>
      </c>
      <c r="E10" s="38"/>
      <c r="F10" s="33" t="s">
        <v>31</v>
      </c>
      <c r="G10" s="34" t="s">
        <v>26</v>
      </c>
      <c r="H10" s="41">
        <v>1</v>
      </c>
      <c r="I10" s="41">
        <v>2</v>
      </c>
      <c r="J10" s="41"/>
      <c r="K10" s="42">
        <v>4</v>
      </c>
      <c r="L10" s="43" t="s">
        <v>3</v>
      </c>
      <c r="M10" s="43" t="s">
        <v>1</v>
      </c>
      <c r="N10" s="70" t="s">
        <v>27</v>
      </c>
    </row>
    <row r="11" spans="1:14" x14ac:dyDescent="0.25">
      <c r="A11" s="18">
        <v>1</v>
      </c>
      <c r="B11" s="38" t="s">
        <v>28</v>
      </c>
      <c r="C11" s="39" t="s">
        <v>29</v>
      </c>
      <c r="D11" s="45" t="s">
        <v>30</v>
      </c>
      <c r="E11" s="38"/>
      <c r="F11" s="38" t="s">
        <v>31</v>
      </c>
      <c r="G11" s="34" t="s">
        <v>26</v>
      </c>
      <c r="H11" s="41">
        <v>0</v>
      </c>
      <c r="I11" s="41">
        <v>2</v>
      </c>
      <c r="J11" s="41"/>
      <c r="K11" s="42">
        <v>3</v>
      </c>
      <c r="L11" s="43" t="s">
        <v>3</v>
      </c>
      <c r="M11" s="43" t="s">
        <v>1</v>
      </c>
      <c r="N11" s="70" t="s">
        <v>32</v>
      </c>
    </row>
    <row r="12" spans="1:14" x14ac:dyDescent="0.25">
      <c r="A12" s="18">
        <v>1</v>
      </c>
      <c r="B12" s="38" t="s">
        <v>33</v>
      </c>
      <c r="C12" s="39" t="s">
        <v>34</v>
      </c>
      <c r="D12" s="45" t="s">
        <v>35</v>
      </c>
      <c r="E12" s="38"/>
      <c r="F12" s="38" t="s">
        <v>36</v>
      </c>
      <c r="G12" s="40" t="s">
        <v>21</v>
      </c>
      <c r="H12" s="41">
        <v>1</v>
      </c>
      <c r="I12" s="41">
        <v>2</v>
      </c>
      <c r="J12" s="41"/>
      <c r="K12" s="42">
        <v>4</v>
      </c>
      <c r="L12" s="43" t="s">
        <v>0</v>
      </c>
      <c r="M12" s="43" t="s">
        <v>1</v>
      </c>
      <c r="N12" s="70" t="s">
        <v>37</v>
      </c>
    </row>
    <row r="13" spans="1:14" x14ac:dyDescent="0.25">
      <c r="A13" s="18">
        <v>1</v>
      </c>
      <c r="B13" s="33" t="s">
        <v>69</v>
      </c>
      <c r="C13" s="33" t="s">
        <v>70</v>
      </c>
      <c r="D13" s="56" t="s">
        <v>71</v>
      </c>
      <c r="E13" s="33"/>
      <c r="F13" s="33" t="s">
        <v>72</v>
      </c>
      <c r="G13" s="34" t="s">
        <v>26</v>
      </c>
      <c r="H13" s="35">
        <v>1</v>
      </c>
      <c r="I13" s="35">
        <v>3</v>
      </c>
      <c r="J13" s="35"/>
      <c r="K13" s="36">
        <v>4</v>
      </c>
      <c r="L13" s="37" t="s">
        <v>0</v>
      </c>
      <c r="M13" s="37" t="s">
        <v>1</v>
      </c>
      <c r="N13" s="69" t="s">
        <v>73</v>
      </c>
    </row>
    <row r="14" spans="1:14" x14ac:dyDescent="0.25">
      <c r="A14" s="18">
        <v>1</v>
      </c>
      <c r="B14" s="38" t="s">
        <v>78</v>
      </c>
      <c r="C14" s="33" t="s">
        <v>79</v>
      </c>
      <c r="D14" s="33" t="s">
        <v>80</v>
      </c>
      <c r="E14" s="38"/>
      <c r="F14" s="33" t="s">
        <v>85</v>
      </c>
      <c r="G14" s="34" t="s">
        <v>26</v>
      </c>
      <c r="H14" s="41">
        <v>1</v>
      </c>
      <c r="I14" s="41">
        <v>2</v>
      </c>
      <c r="J14" s="41"/>
      <c r="K14" s="42">
        <v>4</v>
      </c>
      <c r="L14" s="43" t="s">
        <v>3</v>
      </c>
      <c r="M14" s="43" t="s">
        <v>1</v>
      </c>
      <c r="N14" s="70" t="s">
        <v>81</v>
      </c>
    </row>
    <row r="15" spans="1:14" ht="24" x14ac:dyDescent="0.25">
      <c r="A15" s="18">
        <v>1</v>
      </c>
      <c r="B15" s="38" t="s">
        <v>82</v>
      </c>
      <c r="C15" s="33" t="s">
        <v>83</v>
      </c>
      <c r="D15" s="33" t="s">
        <v>84</v>
      </c>
      <c r="E15" s="38"/>
      <c r="F15" s="38" t="s">
        <v>85</v>
      </c>
      <c r="G15" s="34" t="s">
        <v>26</v>
      </c>
      <c r="H15" s="41">
        <v>1</v>
      </c>
      <c r="I15" s="41">
        <v>2</v>
      </c>
      <c r="J15" s="41"/>
      <c r="K15" s="42">
        <v>4</v>
      </c>
      <c r="L15" s="43" t="s">
        <v>0</v>
      </c>
      <c r="M15" s="43" t="s">
        <v>1</v>
      </c>
      <c r="N15" s="70" t="s">
        <v>86</v>
      </c>
    </row>
    <row r="16" spans="1:14" x14ac:dyDescent="0.25">
      <c r="A16" s="18">
        <v>1</v>
      </c>
      <c r="B16" s="38" t="s">
        <v>38</v>
      </c>
      <c r="C16" s="39" t="s">
        <v>39</v>
      </c>
      <c r="D16" s="39" t="s">
        <v>40</v>
      </c>
      <c r="E16" s="38"/>
      <c r="F16" s="33" t="s">
        <v>160</v>
      </c>
      <c r="G16" s="40" t="s">
        <v>26</v>
      </c>
      <c r="H16" s="41">
        <v>0</v>
      </c>
      <c r="I16" s="41">
        <v>2</v>
      </c>
      <c r="J16" s="41"/>
      <c r="K16" s="42">
        <v>2</v>
      </c>
      <c r="L16" s="43" t="s">
        <v>3</v>
      </c>
      <c r="M16" s="43" t="s">
        <v>1</v>
      </c>
      <c r="N16" s="70" t="s">
        <v>41</v>
      </c>
    </row>
    <row r="17" spans="1:14" ht="24" x14ac:dyDescent="0.25">
      <c r="A17" s="18">
        <v>1</v>
      </c>
      <c r="B17" s="38" t="s">
        <v>63</v>
      </c>
      <c r="C17" s="33" t="s">
        <v>64</v>
      </c>
      <c r="D17" s="33" t="s">
        <v>65</v>
      </c>
      <c r="E17" s="38"/>
      <c r="F17" s="33" t="s">
        <v>162</v>
      </c>
      <c r="G17" s="40" t="s">
        <v>66</v>
      </c>
      <c r="H17" s="41">
        <v>1</v>
      </c>
      <c r="I17" s="41">
        <v>1</v>
      </c>
      <c r="J17" s="41"/>
      <c r="K17" s="42">
        <v>3</v>
      </c>
      <c r="L17" s="43" t="s">
        <v>3</v>
      </c>
      <c r="M17" s="43" t="s">
        <v>1</v>
      </c>
      <c r="N17" s="70" t="s">
        <v>67</v>
      </c>
    </row>
    <row r="18" spans="1:14" x14ac:dyDescent="0.25">
      <c r="A18" s="18">
        <v>1</v>
      </c>
      <c r="B18" s="33" t="s">
        <v>172</v>
      </c>
      <c r="C18" s="33" t="s">
        <v>112</v>
      </c>
      <c r="D18" s="33" t="s">
        <v>113</v>
      </c>
      <c r="E18" s="38"/>
      <c r="F18" s="38" t="s">
        <v>99</v>
      </c>
      <c r="G18" s="34" t="s">
        <v>26</v>
      </c>
      <c r="H18" s="41">
        <v>0</v>
      </c>
      <c r="I18" s="41">
        <v>3</v>
      </c>
      <c r="J18" s="41"/>
      <c r="K18" s="42">
        <v>5</v>
      </c>
      <c r="L18" s="43" t="s">
        <v>68</v>
      </c>
      <c r="M18" s="43" t="s">
        <v>1</v>
      </c>
      <c r="N18" s="70" t="s">
        <v>114</v>
      </c>
    </row>
    <row r="19" spans="1:14" x14ac:dyDescent="0.25">
      <c r="A19" s="79"/>
      <c r="B19" s="21"/>
      <c r="C19" s="21"/>
      <c r="D19" s="21"/>
      <c r="E19" s="21"/>
      <c r="F19" s="21"/>
      <c r="G19" s="61"/>
      <c r="H19" s="22">
        <f>SUM(H10:H18)</f>
        <v>6</v>
      </c>
      <c r="I19" s="22">
        <f>SUM(I10:I18)</f>
        <v>19</v>
      </c>
      <c r="J19" s="22">
        <f>SUM(J10:J18)</f>
        <v>0</v>
      </c>
      <c r="K19" s="84">
        <f>SUM(K10:K18)</f>
        <v>33</v>
      </c>
      <c r="L19" s="24"/>
      <c r="M19" s="24"/>
      <c r="N19" s="72"/>
    </row>
    <row r="20" spans="1:14" ht="24" x14ac:dyDescent="0.25">
      <c r="A20" s="79"/>
      <c r="B20" s="21"/>
      <c r="C20" s="21"/>
      <c r="D20" s="21"/>
      <c r="E20" s="21"/>
      <c r="F20" s="21"/>
      <c r="G20" s="62" t="s">
        <v>4</v>
      </c>
      <c r="H20" s="91">
        <f>SUM(H19:I19)*14</f>
        <v>350</v>
      </c>
      <c r="I20" s="92"/>
      <c r="J20" s="25">
        <f>SUM(J19)</f>
        <v>0</v>
      </c>
      <c r="K20" s="23"/>
      <c r="L20" s="24"/>
      <c r="M20" s="24"/>
      <c r="N20" s="72"/>
    </row>
    <row r="21" spans="1:14" x14ac:dyDescent="0.25">
      <c r="A21" s="27">
        <v>2</v>
      </c>
      <c r="B21" s="46" t="s">
        <v>43</v>
      </c>
      <c r="C21" s="46" t="s">
        <v>44</v>
      </c>
      <c r="D21" s="46" t="s">
        <v>45</v>
      </c>
      <c r="E21" s="46"/>
      <c r="F21" s="51" t="s">
        <v>149</v>
      </c>
      <c r="G21" s="52" t="s">
        <v>26</v>
      </c>
      <c r="H21" s="48">
        <v>0</v>
      </c>
      <c r="I21" s="48">
        <v>2</v>
      </c>
      <c r="J21" s="48"/>
      <c r="K21" s="49">
        <v>3</v>
      </c>
      <c r="L21" s="50" t="s">
        <v>3</v>
      </c>
      <c r="M21" s="50" t="s">
        <v>1</v>
      </c>
      <c r="N21" s="73" t="s">
        <v>46</v>
      </c>
    </row>
    <row r="22" spans="1:14" ht="18" customHeight="1" x14ac:dyDescent="0.25">
      <c r="A22" s="27">
        <v>2</v>
      </c>
      <c r="B22" s="46" t="s">
        <v>47</v>
      </c>
      <c r="C22" s="46" t="s">
        <v>48</v>
      </c>
      <c r="D22" s="46" t="s">
        <v>49</v>
      </c>
      <c r="E22" s="46" t="s">
        <v>23</v>
      </c>
      <c r="F22" s="51" t="s">
        <v>31</v>
      </c>
      <c r="G22" s="52" t="s">
        <v>26</v>
      </c>
      <c r="H22" s="48">
        <v>1</v>
      </c>
      <c r="I22" s="48">
        <v>1</v>
      </c>
      <c r="J22" s="48"/>
      <c r="K22" s="49">
        <v>3</v>
      </c>
      <c r="L22" s="50" t="s">
        <v>0</v>
      </c>
      <c r="M22" s="50" t="s">
        <v>1</v>
      </c>
      <c r="N22" s="73" t="s">
        <v>50</v>
      </c>
    </row>
    <row r="23" spans="1:14" x14ac:dyDescent="0.25">
      <c r="A23" s="27">
        <v>2</v>
      </c>
      <c r="B23" s="46" t="s">
        <v>51</v>
      </c>
      <c r="C23" s="46" t="s">
        <v>52</v>
      </c>
      <c r="D23" s="46" t="s">
        <v>53</v>
      </c>
      <c r="E23" s="46"/>
      <c r="F23" s="46" t="s">
        <v>31</v>
      </c>
      <c r="G23" s="52" t="s">
        <v>26</v>
      </c>
      <c r="H23" s="48">
        <v>1</v>
      </c>
      <c r="I23" s="48">
        <v>2</v>
      </c>
      <c r="J23" s="48"/>
      <c r="K23" s="49">
        <v>3</v>
      </c>
      <c r="L23" s="50" t="s">
        <v>3</v>
      </c>
      <c r="M23" s="50" t="s">
        <v>1</v>
      </c>
      <c r="N23" s="73" t="s">
        <v>54</v>
      </c>
    </row>
    <row r="24" spans="1:14" x14ac:dyDescent="0.25">
      <c r="A24" s="27">
        <v>2</v>
      </c>
      <c r="B24" s="46" t="s">
        <v>55</v>
      </c>
      <c r="C24" s="46" t="s">
        <v>56</v>
      </c>
      <c r="D24" s="46" t="s">
        <v>57</v>
      </c>
      <c r="E24" s="46" t="s">
        <v>33</v>
      </c>
      <c r="F24" s="51" t="s">
        <v>161</v>
      </c>
      <c r="G24" s="47" t="s">
        <v>68</v>
      </c>
      <c r="H24" s="48">
        <v>1</v>
      </c>
      <c r="I24" s="48">
        <v>1</v>
      </c>
      <c r="J24" s="48"/>
      <c r="K24" s="49">
        <v>3</v>
      </c>
      <c r="L24" s="50" t="s">
        <v>0</v>
      </c>
      <c r="M24" s="50" t="s">
        <v>1</v>
      </c>
      <c r="N24" s="73" t="s">
        <v>58</v>
      </c>
    </row>
    <row r="25" spans="1:14" x14ac:dyDescent="0.25">
      <c r="A25" s="27">
        <v>2</v>
      </c>
      <c r="B25" s="46" t="s">
        <v>100</v>
      </c>
      <c r="C25" s="51" t="s">
        <v>101</v>
      </c>
      <c r="D25" s="51" t="s">
        <v>102</v>
      </c>
      <c r="E25" s="46" t="s">
        <v>78</v>
      </c>
      <c r="F25" s="51" t="s">
        <v>85</v>
      </c>
      <c r="G25" s="52" t="s">
        <v>26</v>
      </c>
      <c r="H25" s="48">
        <v>0</v>
      </c>
      <c r="I25" s="48">
        <v>2</v>
      </c>
      <c r="J25" s="48"/>
      <c r="K25" s="49">
        <v>3</v>
      </c>
      <c r="L25" s="50" t="s">
        <v>3</v>
      </c>
      <c r="M25" s="50" t="s">
        <v>1</v>
      </c>
      <c r="N25" s="73" t="s">
        <v>103</v>
      </c>
    </row>
    <row r="26" spans="1:14" x14ac:dyDescent="0.25">
      <c r="A26" s="27">
        <v>2</v>
      </c>
      <c r="B26" s="46" t="s">
        <v>104</v>
      </c>
      <c r="C26" s="51" t="s">
        <v>105</v>
      </c>
      <c r="D26" s="51" t="s">
        <v>106</v>
      </c>
      <c r="E26" s="46" t="s">
        <v>82</v>
      </c>
      <c r="F26" s="46" t="s">
        <v>85</v>
      </c>
      <c r="G26" s="52" t="s">
        <v>26</v>
      </c>
      <c r="H26" s="48">
        <v>1</v>
      </c>
      <c r="I26" s="48">
        <v>2</v>
      </c>
      <c r="J26" s="48"/>
      <c r="K26" s="49">
        <v>4</v>
      </c>
      <c r="L26" s="50" t="s">
        <v>0</v>
      </c>
      <c r="M26" s="50" t="s">
        <v>1</v>
      </c>
      <c r="N26" s="73" t="s">
        <v>107</v>
      </c>
    </row>
    <row r="27" spans="1:14" x14ac:dyDescent="0.25">
      <c r="A27" s="27">
        <v>2</v>
      </c>
      <c r="B27" s="51" t="s">
        <v>59</v>
      </c>
      <c r="C27" s="51" t="s">
        <v>60</v>
      </c>
      <c r="D27" s="51" t="s">
        <v>61</v>
      </c>
      <c r="E27" s="51" t="s">
        <v>38</v>
      </c>
      <c r="F27" s="51" t="s">
        <v>160</v>
      </c>
      <c r="G27" s="52" t="s">
        <v>26</v>
      </c>
      <c r="H27" s="53">
        <v>1</v>
      </c>
      <c r="I27" s="53">
        <v>2</v>
      </c>
      <c r="J27" s="53"/>
      <c r="K27" s="54">
        <v>3</v>
      </c>
      <c r="L27" s="55" t="s">
        <v>3</v>
      </c>
      <c r="M27" s="55" t="s">
        <v>1</v>
      </c>
      <c r="N27" s="74" t="s">
        <v>62</v>
      </c>
    </row>
    <row r="28" spans="1:14" ht="24" x14ac:dyDescent="0.25">
      <c r="A28" s="27">
        <v>2</v>
      </c>
      <c r="B28" s="46" t="s">
        <v>108</v>
      </c>
      <c r="C28" s="51" t="s">
        <v>109</v>
      </c>
      <c r="D28" s="51" t="s">
        <v>110</v>
      </c>
      <c r="E28" s="46"/>
      <c r="F28" s="46" t="s">
        <v>85</v>
      </c>
      <c r="G28" s="52" t="s">
        <v>26</v>
      </c>
      <c r="H28" s="48">
        <v>1</v>
      </c>
      <c r="I28" s="48">
        <v>1</v>
      </c>
      <c r="J28" s="48"/>
      <c r="K28" s="49">
        <v>3</v>
      </c>
      <c r="L28" s="50" t="s">
        <v>0</v>
      </c>
      <c r="M28" s="50" t="s">
        <v>1</v>
      </c>
      <c r="N28" s="73" t="s">
        <v>111</v>
      </c>
    </row>
    <row r="29" spans="1:14" ht="24" x14ac:dyDescent="0.25">
      <c r="A29" s="27">
        <v>2</v>
      </c>
      <c r="B29" s="46" t="s">
        <v>90</v>
      </c>
      <c r="C29" s="51" t="s">
        <v>91</v>
      </c>
      <c r="D29" s="51" t="s">
        <v>92</v>
      </c>
      <c r="E29" s="46"/>
      <c r="F29" s="51" t="s">
        <v>157</v>
      </c>
      <c r="G29" s="47" t="s">
        <v>66</v>
      </c>
      <c r="H29" s="48">
        <v>0</v>
      </c>
      <c r="I29" s="48">
        <v>2</v>
      </c>
      <c r="J29" s="48"/>
      <c r="K29" s="49">
        <v>2</v>
      </c>
      <c r="L29" s="50" t="s">
        <v>3</v>
      </c>
      <c r="M29" s="50" t="s">
        <v>1</v>
      </c>
      <c r="N29" s="73" t="s">
        <v>93</v>
      </c>
    </row>
    <row r="30" spans="1:14" ht="24" x14ac:dyDescent="0.25">
      <c r="A30" s="27">
        <v>2</v>
      </c>
      <c r="B30" s="51" t="s">
        <v>173</v>
      </c>
      <c r="C30" s="51" t="s">
        <v>166</v>
      </c>
      <c r="D30" s="51" t="s">
        <v>164</v>
      </c>
      <c r="E30" s="90" t="s">
        <v>172</v>
      </c>
      <c r="F30" s="51" t="s">
        <v>31</v>
      </c>
      <c r="G30" s="47" t="s">
        <v>26</v>
      </c>
      <c r="H30" s="48">
        <v>0</v>
      </c>
      <c r="I30" s="48">
        <v>3</v>
      </c>
      <c r="J30" s="48"/>
      <c r="K30" s="49">
        <v>5</v>
      </c>
      <c r="L30" s="50" t="s">
        <v>3</v>
      </c>
      <c r="M30" s="50" t="s">
        <v>1</v>
      </c>
      <c r="N30" s="73" t="s">
        <v>132</v>
      </c>
    </row>
    <row r="31" spans="1:14" ht="24" x14ac:dyDescent="0.25">
      <c r="A31" s="27">
        <v>2</v>
      </c>
      <c r="B31" s="26"/>
      <c r="C31" s="26" t="s">
        <v>156</v>
      </c>
      <c r="D31" s="26" t="s">
        <v>155</v>
      </c>
      <c r="E31" s="26"/>
      <c r="F31" s="26"/>
      <c r="G31" s="63"/>
      <c r="H31" s="27">
        <v>1</v>
      </c>
      <c r="I31" s="27">
        <v>0</v>
      </c>
      <c r="J31" s="27"/>
      <c r="K31" s="28">
        <v>2</v>
      </c>
      <c r="L31" s="29"/>
      <c r="M31" s="29" t="s">
        <v>2</v>
      </c>
      <c r="N31" s="75"/>
    </row>
    <row r="32" spans="1:14" x14ac:dyDescent="0.25">
      <c r="A32" s="79"/>
      <c r="B32" s="21"/>
      <c r="C32" s="21"/>
      <c r="D32" s="21"/>
      <c r="E32" s="21"/>
      <c r="F32" s="21"/>
      <c r="G32" s="61"/>
      <c r="H32" s="22">
        <f>SUM(H21:H31)</f>
        <v>7</v>
      </c>
      <c r="I32" s="22">
        <f>SUM(I21:I31)</f>
        <v>18</v>
      </c>
      <c r="J32" s="22">
        <f>SUM(J21:J31)</f>
        <v>0</v>
      </c>
      <c r="K32" s="22">
        <f>SUM(K21:K31)</f>
        <v>34</v>
      </c>
      <c r="L32" s="24"/>
      <c r="M32" s="24"/>
      <c r="N32" s="72"/>
    </row>
    <row r="33" spans="1:14" ht="24" x14ac:dyDescent="0.25">
      <c r="A33" s="79"/>
      <c r="B33" s="21"/>
      <c r="C33" s="21"/>
      <c r="D33" s="21"/>
      <c r="E33" s="21"/>
      <c r="F33" s="21"/>
      <c r="G33" s="62" t="s">
        <v>4</v>
      </c>
      <c r="H33" s="91">
        <f>SUM(H32:I32)*14</f>
        <v>350</v>
      </c>
      <c r="I33" s="92"/>
      <c r="J33" s="25">
        <f>SUM(J32)</f>
        <v>0</v>
      </c>
      <c r="K33" s="22"/>
      <c r="L33" s="24"/>
      <c r="M33" s="24"/>
      <c r="N33" s="72"/>
    </row>
    <row r="34" spans="1:14" x14ac:dyDescent="0.25">
      <c r="A34" s="18">
        <v>3</v>
      </c>
      <c r="B34" s="33" t="s">
        <v>95</v>
      </c>
      <c r="C34" s="33" t="s">
        <v>96</v>
      </c>
      <c r="D34" s="56" t="s">
        <v>97</v>
      </c>
      <c r="E34" s="33"/>
      <c r="F34" s="33" t="s">
        <v>42</v>
      </c>
      <c r="G34" s="34" t="s">
        <v>22</v>
      </c>
      <c r="H34" s="35">
        <v>2</v>
      </c>
      <c r="I34" s="35">
        <v>0</v>
      </c>
      <c r="J34" s="35"/>
      <c r="K34" s="36">
        <v>3</v>
      </c>
      <c r="L34" s="37" t="s">
        <v>0</v>
      </c>
      <c r="M34" s="37" t="s">
        <v>1</v>
      </c>
      <c r="N34" s="69" t="s">
        <v>98</v>
      </c>
    </row>
    <row r="35" spans="1:14" ht="24" x14ac:dyDescent="0.25">
      <c r="A35" s="18">
        <v>3</v>
      </c>
      <c r="B35" s="38" t="s">
        <v>139</v>
      </c>
      <c r="C35" s="33" t="s">
        <v>140</v>
      </c>
      <c r="D35" s="33" t="s">
        <v>141</v>
      </c>
      <c r="E35" s="38"/>
      <c r="F35" s="33" t="s">
        <v>142</v>
      </c>
      <c r="G35" s="40" t="s">
        <v>22</v>
      </c>
      <c r="H35" s="41">
        <v>1</v>
      </c>
      <c r="I35" s="41">
        <v>2</v>
      </c>
      <c r="J35" s="41"/>
      <c r="K35" s="42">
        <v>5</v>
      </c>
      <c r="L35" s="43" t="s">
        <v>3</v>
      </c>
      <c r="M35" s="43" t="s">
        <v>1</v>
      </c>
      <c r="N35" s="70"/>
    </row>
    <row r="36" spans="1:14" x14ac:dyDescent="0.25">
      <c r="A36" s="18">
        <v>3</v>
      </c>
      <c r="B36" s="57" t="s">
        <v>115</v>
      </c>
      <c r="C36" s="57" t="s">
        <v>116</v>
      </c>
      <c r="D36" s="57" t="s">
        <v>117</v>
      </c>
      <c r="E36" s="57"/>
      <c r="F36" s="57" t="s">
        <v>149</v>
      </c>
      <c r="G36" s="35" t="s">
        <v>26</v>
      </c>
      <c r="H36" s="35">
        <v>1</v>
      </c>
      <c r="I36" s="35">
        <v>2</v>
      </c>
      <c r="J36" s="35"/>
      <c r="K36" s="36">
        <v>4</v>
      </c>
      <c r="L36" s="35" t="s">
        <v>0</v>
      </c>
      <c r="M36" s="35" t="s">
        <v>1</v>
      </c>
      <c r="N36" s="76" t="s">
        <v>118</v>
      </c>
    </row>
    <row r="37" spans="1:14" x14ac:dyDescent="0.25">
      <c r="A37" s="18">
        <v>3</v>
      </c>
      <c r="B37" s="38" t="s">
        <v>74</v>
      </c>
      <c r="C37" s="33" t="s">
        <v>75</v>
      </c>
      <c r="D37" s="33" t="s">
        <v>76</v>
      </c>
      <c r="E37" s="38" t="s">
        <v>51</v>
      </c>
      <c r="F37" s="38" t="s">
        <v>31</v>
      </c>
      <c r="G37" s="34" t="s">
        <v>26</v>
      </c>
      <c r="H37" s="41">
        <v>1</v>
      </c>
      <c r="I37" s="41">
        <v>1</v>
      </c>
      <c r="J37" s="41"/>
      <c r="K37" s="42">
        <v>3</v>
      </c>
      <c r="L37" s="43" t="s">
        <v>0</v>
      </c>
      <c r="M37" s="43" t="s">
        <v>1</v>
      </c>
      <c r="N37" s="70" t="s">
        <v>77</v>
      </c>
    </row>
    <row r="38" spans="1:14" x14ac:dyDescent="0.25">
      <c r="A38" s="18">
        <v>3</v>
      </c>
      <c r="B38" s="33" t="s">
        <v>159</v>
      </c>
      <c r="C38" s="33" t="s">
        <v>87</v>
      </c>
      <c r="D38" s="33" t="s">
        <v>88</v>
      </c>
      <c r="E38" s="33" t="s">
        <v>59</v>
      </c>
      <c r="F38" s="33" t="s">
        <v>160</v>
      </c>
      <c r="G38" s="34" t="s">
        <v>26</v>
      </c>
      <c r="H38" s="35">
        <v>1</v>
      </c>
      <c r="I38" s="35">
        <v>1</v>
      </c>
      <c r="J38" s="35"/>
      <c r="K38" s="36">
        <v>3</v>
      </c>
      <c r="L38" s="37" t="s">
        <v>3</v>
      </c>
      <c r="M38" s="37" t="s">
        <v>1</v>
      </c>
      <c r="N38" s="69" t="s">
        <v>89</v>
      </c>
    </row>
    <row r="39" spans="1:14" ht="24" x14ac:dyDescent="0.25">
      <c r="A39" s="18">
        <v>3</v>
      </c>
      <c r="B39" s="38" t="s">
        <v>119</v>
      </c>
      <c r="C39" s="33" t="s">
        <v>120</v>
      </c>
      <c r="D39" s="33" t="s">
        <v>121</v>
      </c>
      <c r="E39" s="38" t="s">
        <v>108</v>
      </c>
      <c r="F39" s="33" t="s">
        <v>85</v>
      </c>
      <c r="G39" s="40" t="s">
        <v>26</v>
      </c>
      <c r="H39" s="41">
        <v>0</v>
      </c>
      <c r="I39" s="41">
        <v>2</v>
      </c>
      <c r="J39" s="41"/>
      <c r="K39" s="42">
        <v>3</v>
      </c>
      <c r="L39" s="43" t="s">
        <v>3</v>
      </c>
      <c r="M39" s="43" t="s">
        <v>1</v>
      </c>
      <c r="N39" s="70" t="s">
        <v>122</v>
      </c>
    </row>
    <row r="40" spans="1:14" ht="24" x14ac:dyDescent="0.25">
      <c r="A40" s="18">
        <v>3</v>
      </c>
      <c r="B40" s="58" t="s">
        <v>123</v>
      </c>
      <c r="C40" s="57" t="s">
        <v>124</v>
      </c>
      <c r="D40" s="57" t="s">
        <v>125</v>
      </c>
      <c r="E40" s="58" t="s">
        <v>126</v>
      </c>
      <c r="F40" s="57" t="s">
        <v>162</v>
      </c>
      <c r="G40" s="41" t="s">
        <v>66</v>
      </c>
      <c r="H40" s="41">
        <v>1</v>
      </c>
      <c r="I40" s="41">
        <v>1</v>
      </c>
      <c r="J40" s="41"/>
      <c r="K40" s="42">
        <v>3</v>
      </c>
      <c r="L40" s="41" t="s">
        <v>0</v>
      </c>
      <c r="M40" s="41" t="s">
        <v>1</v>
      </c>
      <c r="N40" s="77" t="s">
        <v>127</v>
      </c>
    </row>
    <row r="41" spans="1:14" ht="17.25" customHeight="1" x14ac:dyDescent="0.25">
      <c r="A41" s="18">
        <v>3</v>
      </c>
      <c r="B41" s="38" t="s">
        <v>128</v>
      </c>
      <c r="C41" s="33" t="s">
        <v>129</v>
      </c>
      <c r="D41" s="33" t="s">
        <v>130</v>
      </c>
      <c r="E41" s="38"/>
      <c r="F41" s="33" t="s">
        <v>158</v>
      </c>
      <c r="G41" s="40" t="s">
        <v>94</v>
      </c>
      <c r="H41" s="41">
        <v>1</v>
      </c>
      <c r="I41" s="41">
        <v>2</v>
      </c>
      <c r="J41" s="41"/>
      <c r="K41" s="42">
        <v>3</v>
      </c>
      <c r="L41" s="43" t="s">
        <v>0</v>
      </c>
      <c r="M41" s="43" t="s">
        <v>1</v>
      </c>
      <c r="N41" s="70" t="s">
        <v>131</v>
      </c>
    </row>
    <row r="42" spans="1:14" ht="24" x14ac:dyDescent="0.25">
      <c r="A42" s="18">
        <v>3</v>
      </c>
      <c r="B42" s="33" t="s">
        <v>174</v>
      </c>
      <c r="C42" s="83" t="s">
        <v>143</v>
      </c>
      <c r="D42" s="83" t="s">
        <v>144</v>
      </c>
      <c r="E42" s="89" t="s">
        <v>173</v>
      </c>
      <c r="F42" s="83" t="s">
        <v>31</v>
      </c>
      <c r="G42" s="82" t="s">
        <v>26</v>
      </c>
      <c r="H42" s="81">
        <v>0</v>
      </c>
      <c r="I42" s="81">
        <v>3</v>
      </c>
      <c r="J42" s="81"/>
      <c r="K42" s="30">
        <v>5</v>
      </c>
      <c r="L42" s="31" t="s">
        <v>3</v>
      </c>
      <c r="M42" s="31" t="s">
        <v>1</v>
      </c>
      <c r="N42" s="78" t="s">
        <v>145</v>
      </c>
    </row>
    <row r="43" spans="1:14" ht="24" x14ac:dyDescent="0.25">
      <c r="A43" s="18">
        <v>3</v>
      </c>
      <c r="B43" s="17"/>
      <c r="C43" s="17" t="s">
        <v>156</v>
      </c>
      <c r="D43" s="17" t="s">
        <v>155</v>
      </c>
      <c r="E43" s="17"/>
      <c r="F43" s="17"/>
      <c r="G43" s="60"/>
      <c r="H43" s="18">
        <v>1</v>
      </c>
      <c r="I43" s="18">
        <v>0</v>
      </c>
      <c r="J43" s="18"/>
      <c r="K43" s="19">
        <v>2</v>
      </c>
      <c r="L43" s="20"/>
      <c r="M43" s="20" t="s">
        <v>2</v>
      </c>
      <c r="N43" s="71"/>
    </row>
    <row r="44" spans="1:14" x14ac:dyDescent="0.25">
      <c r="A44" s="79"/>
      <c r="B44" s="21"/>
      <c r="C44" s="21"/>
      <c r="D44" s="21"/>
      <c r="E44" s="21"/>
      <c r="F44" s="21"/>
      <c r="G44" s="61"/>
      <c r="H44" s="22">
        <f>SUM(H34:H43)</f>
        <v>9</v>
      </c>
      <c r="I44" s="22">
        <f>SUM(I34:I43)</f>
        <v>14</v>
      </c>
      <c r="J44" s="22">
        <f>SUM(J34:J43)</f>
        <v>0</v>
      </c>
      <c r="K44" s="22">
        <f>SUM(K34:K43)</f>
        <v>34</v>
      </c>
      <c r="L44" s="24"/>
      <c r="M44" s="24"/>
      <c r="N44" s="72"/>
    </row>
    <row r="45" spans="1:14" ht="24" x14ac:dyDescent="0.25">
      <c r="A45" s="79"/>
      <c r="B45" s="21"/>
      <c r="C45" s="21"/>
      <c r="D45" s="21"/>
      <c r="E45" s="21"/>
      <c r="F45" s="21"/>
      <c r="G45" s="62" t="s">
        <v>4</v>
      </c>
      <c r="H45" s="91">
        <f>SUM(H44:I44)*14</f>
        <v>322</v>
      </c>
      <c r="I45" s="92"/>
      <c r="J45" s="25">
        <f>SUM(J44)</f>
        <v>0</v>
      </c>
      <c r="K45" s="22"/>
      <c r="L45" s="24"/>
      <c r="M45" s="24"/>
      <c r="N45" s="72"/>
    </row>
    <row r="46" spans="1:14" ht="24" x14ac:dyDescent="0.25">
      <c r="A46" s="27">
        <v>4</v>
      </c>
      <c r="B46" s="46" t="s">
        <v>133</v>
      </c>
      <c r="C46" s="51" t="s">
        <v>134</v>
      </c>
      <c r="D46" s="51" t="s">
        <v>135</v>
      </c>
      <c r="E46" s="46"/>
      <c r="F46" s="51" t="s">
        <v>136</v>
      </c>
      <c r="G46" s="47" t="s">
        <v>137</v>
      </c>
      <c r="H46" s="47">
        <v>1</v>
      </c>
      <c r="I46" s="47">
        <v>1</v>
      </c>
      <c r="J46" s="47"/>
      <c r="K46" s="59">
        <v>3</v>
      </c>
      <c r="L46" s="47" t="s">
        <v>0</v>
      </c>
      <c r="M46" s="47" t="s">
        <v>1</v>
      </c>
      <c r="N46" s="73" t="s">
        <v>138</v>
      </c>
    </row>
    <row r="47" spans="1:14" x14ac:dyDescent="0.25">
      <c r="A47" s="27">
        <v>4</v>
      </c>
      <c r="B47" s="46" t="s">
        <v>146</v>
      </c>
      <c r="C47" s="51" t="s">
        <v>147</v>
      </c>
      <c r="D47" s="51" t="s">
        <v>148</v>
      </c>
      <c r="E47" s="46"/>
      <c r="F47" s="46" t="s">
        <v>149</v>
      </c>
      <c r="G47" s="52" t="s">
        <v>26</v>
      </c>
      <c r="H47" s="48">
        <v>1</v>
      </c>
      <c r="I47" s="48">
        <v>2</v>
      </c>
      <c r="J47" s="48"/>
      <c r="K47" s="49">
        <v>4</v>
      </c>
      <c r="L47" s="50" t="s">
        <v>0</v>
      </c>
      <c r="M47" s="50" t="s">
        <v>1</v>
      </c>
      <c r="N47" s="73" t="s">
        <v>150</v>
      </c>
    </row>
    <row r="48" spans="1:14" x14ac:dyDescent="0.25">
      <c r="A48" s="27">
        <v>4</v>
      </c>
      <c r="B48" s="51" t="s">
        <v>175</v>
      </c>
      <c r="C48" s="46" t="s">
        <v>151</v>
      </c>
      <c r="D48" s="46" t="s">
        <v>152</v>
      </c>
      <c r="E48" s="51" t="s">
        <v>174</v>
      </c>
      <c r="F48" s="51" t="s">
        <v>31</v>
      </c>
      <c r="G48" s="52" t="s">
        <v>26</v>
      </c>
      <c r="H48" s="48"/>
      <c r="I48" s="48"/>
      <c r="J48" s="88" t="s">
        <v>171</v>
      </c>
      <c r="K48" s="80">
        <v>6</v>
      </c>
      <c r="L48" s="50" t="s">
        <v>68</v>
      </c>
      <c r="M48" s="50" t="s">
        <v>1</v>
      </c>
      <c r="N48" s="73" t="s">
        <v>153</v>
      </c>
    </row>
    <row r="49" spans="1:14" x14ac:dyDescent="0.25">
      <c r="A49" s="27">
        <v>4</v>
      </c>
      <c r="B49" s="51" t="s">
        <v>176</v>
      </c>
      <c r="C49" s="51" t="s">
        <v>165</v>
      </c>
      <c r="D49" s="51" t="s">
        <v>167</v>
      </c>
      <c r="E49" s="46"/>
      <c r="F49" s="51" t="s">
        <v>31</v>
      </c>
      <c r="G49" s="52" t="s">
        <v>26</v>
      </c>
      <c r="H49" s="48"/>
      <c r="I49" s="48"/>
      <c r="J49" s="48"/>
      <c r="K49" s="49">
        <v>4</v>
      </c>
      <c r="L49" s="50"/>
      <c r="M49" s="50" t="s">
        <v>1</v>
      </c>
      <c r="N49" s="73"/>
    </row>
    <row r="50" spans="1:14" s="86" customFormat="1" ht="24" x14ac:dyDescent="0.25">
      <c r="A50" s="87">
        <v>4</v>
      </c>
      <c r="B50" s="51"/>
      <c r="C50" s="51" t="s">
        <v>156</v>
      </c>
      <c r="D50" s="51" t="s">
        <v>155</v>
      </c>
      <c r="E50" s="51"/>
      <c r="F50" s="51"/>
      <c r="G50" s="52"/>
      <c r="H50" s="53">
        <v>1</v>
      </c>
      <c r="I50" s="53">
        <v>0</v>
      </c>
      <c r="J50" s="53"/>
      <c r="K50" s="54">
        <v>2</v>
      </c>
      <c r="L50" s="52"/>
      <c r="M50" s="55" t="s">
        <v>2</v>
      </c>
      <c r="N50" s="74"/>
    </row>
    <row r="51" spans="1:14" x14ac:dyDescent="0.25">
      <c r="A51" s="79"/>
      <c r="B51" s="21"/>
      <c r="C51" s="21"/>
      <c r="D51" s="21"/>
      <c r="E51" s="21"/>
      <c r="F51" s="21"/>
      <c r="G51" s="61"/>
      <c r="H51" s="22">
        <f>SUM(H46:H50)</f>
        <v>3</v>
      </c>
      <c r="I51" s="22">
        <f>SUM(I46:I50)</f>
        <v>3</v>
      </c>
      <c r="J51" s="22">
        <f>SUM(J46:J49)</f>
        <v>0</v>
      </c>
      <c r="K51" s="22">
        <f>SUM(K46:K50)</f>
        <v>19</v>
      </c>
      <c r="L51" s="24"/>
      <c r="M51" s="24"/>
      <c r="N51" s="72"/>
    </row>
    <row r="52" spans="1:14" ht="24" x14ac:dyDescent="0.25">
      <c r="A52" s="79"/>
      <c r="B52" s="21"/>
      <c r="C52" s="21"/>
      <c r="D52" s="21"/>
      <c r="E52" s="21"/>
      <c r="F52" s="21"/>
      <c r="G52" s="62" t="s">
        <v>4</v>
      </c>
      <c r="H52" s="91">
        <f>SUM(H51:I51)*14</f>
        <v>84</v>
      </c>
      <c r="I52" s="92"/>
      <c r="J52" s="25">
        <f>SUM(J51)</f>
        <v>0</v>
      </c>
      <c r="K52" s="22"/>
      <c r="L52" s="24"/>
      <c r="M52" s="24"/>
      <c r="N52" s="72"/>
    </row>
  </sheetData>
  <mergeCells count="23">
    <mergeCell ref="C1:C3"/>
    <mergeCell ref="N8:N9"/>
    <mergeCell ref="D8:D9"/>
    <mergeCell ref="G1:K1"/>
    <mergeCell ref="D1:F1"/>
    <mergeCell ref="D2:F2"/>
    <mergeCell ref="D4:F4"/>
    <mergeCell ref="D3:F3"/>
    <mergeCell ref="H45:I45"/>
    <mergeCell ref="H52:I52"/>
    <mergeCell ref="A8:A9"/>
    <mergeCell ref="M8:M9"/>
    <mergeCell ref="F8:F9"/>
    <mergeCell ref="E8:E9"/>
    <mergeCell ref="G8:G9"/>
    <mergeCell ref="H8:I8"/>
    <mergeCell ref="J8:J9"/>
    <mergeCell ref="K8:K9"/>
    <mergeCell ref="L8:L9"/>
    <mergeCell ref="B8:B9"/>
    <mergeCell ref="H20:I20"/>
    <mergeCell ref="H33:I33"/>
    <mergeCell ref="C8:C9"/>
  </mergeCells>
  <printOptions horizontalCentered="1" headings="1" gridLines="1"/>
  <pageMargins left="7.874015748031496E-2" right="0.27559055118110237" top="0.47244094488188981" bottom="0.47244094488188981" header="0" footer="0"/>
  <pageSetup paperSize="9" scale="64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3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4 élév</vt:lpstr>
      <vt:lpstr>'tanító 4 élév'!Nyomtatási_cím</vt:lpstr>
      <vt:lpstr>'tanító 4 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2023-07-27T05:13:27Z</cp:lastPrinted>
  <dcterms:created xsi:type="dcterms:W3CDTF">2016-09-01T14:49:18Z</dcterms:created>
  <dcterms:modified xsi:type="dcterms:W3CDTF">2023-08-24T14:51:02Z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