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ÖRTÉNELEM\Újabb tanári 3 félév\"/>
    </mc:Choice>
  </mc:AlternateContent>
  <bookViews>
    <workbookView xWindow="0" yWindow="0" windowWidth="19200" windowHeight="10260" firstSheet="1" activeTab="1"/>
  </bookViews>
  <sheets>
    <sheet name="BA után 4 félév egyszakos" sheetId="19" state="hidden" r:id="rId1"/>
    <sheet name="Újabb tanári" sheetId="22" r:id="rId2"/>
    <sheet name="Z utáni újabb" sheetId="24" state="hidden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1">'Újabb tanári'!$8:$9</definedName>
    <definedName name="_xlnm.Print_Area" localSheetId="0">'BA után 4 félév egyszakos'!$A$1:$M$63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1">'Újabb tanári'!$A$1:$M$38</definedName>
    <definedName name="_xlnm.Print_Area" localSheetId="2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22" l="1"/>
  <c r="H17" i="22"/>
  <c r="I17" i="22"/>
  <c r="H26" i="22"/>
  <c r="H27" i="22" s="1"/>
  <c r="I26" i="22"/>
  <c r="H37" i="22"/>
  <c r="H38" i="22" s="1"/>
  <c r="I37" i="22"/>
  <c r="J37" i="22"/>
  <c r="J26" i="22"/>
  <c r="J17" i="22"/>
  <c r="M5" i="22" l="1"/>
  <c r="J60" i="29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H41" i="28"/>
  <c r="H41" i="27"/>
  <c r="M5" i="27"/>
  <c r="H46" i="24"/>
  <c r="H33" i="24"/>
  <c r="H58" i="24"/>
  <c r="H46" i="19"/>
  <c r="H46" i="30"/>
  <c r="H21" i="30"/>
  <c r="M5" i="30" s="1"/>
  <c r="M5" i="28" l="1"/>
  <c r="M5" i="29"/>
  <c r="M5" i="19"/>
  <c r="M5" i="24"/>
</calcChain>
</file>

<file path=xl/sharedStrings.xml><?xml version="1.0" encoding="utf-8"?>
<sst xmlns="http://schemas.openxmlformats.org/spreadsheetml/2006/main" count="440" uniqueCount="129">
  <si>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</si>
  <si>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</si>
  <si>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</si>
  <si>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</si>
  <si>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</si>
  <si>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</si>
  <si>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</si>
  <si>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</si>
  <si>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</si>
  <si>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</si>
  <si>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</si>
  <si>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</si>
  <si>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</si>
  <si>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</si>
  <si>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</si>
  <si>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</si>
  <si>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</si>
  <si>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</si>
  <si>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OTR1001</t>
  </si>
  <si>
    <t>Őstörténet és korai civilizációk</t>
  </si>
  <si>
    <t>Prehistory and Early Civilizations</t>
  </si>
  <si>
    <t>Dr. Buhály Attila</t>
  </si>
  <si>
    <t>TFI</t>
  </si>
  <si>
    <t>K</t>
  </si>
  <si>
    <t>A</t>
  </si>
  <si>
    <t>OTR1002</t>
  </si>
  <si>
    <t>A latin nyelv alapjai</t>
  </si>
  <si>
    <t>Basics of the Latin Language</t>
  </si>
  <si>
    <t>G</t>
  </si>
  <si>
    <t>OTR1003</t>
  </si>
  <si>
    <t>Bevezetés a történettudományba - A történelem segédtudományai</t>
  </si>
  <si>
    <t>Introduction to History - Auxiliary Sciences of History</t>
  </si>
  <si>
    <t>Dr. Gulyás László Szabolcs</t>
  </si>
  <si>
    <t>OTR1004</t>
  </si>
  <si>
    <t>Ókortörténet</t>
  </si>
  <si>
    <t>Ancient History</t>
  </si>
  <si>
    <t>Dr. Szoboszlay György Csaba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</si>
  <si>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</si>
  <si>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</si>
  <si>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</si>
  <si>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</si>
  <si>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</si>
  <si>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Dr. Aszalós Éva</t>
  </si>
  <si>
    <t>OTR1008</t>
  </si>
  <si>
    <t>A magyar nép története 1301-ig</t>
  </si>
  <si>
    <t>Középkori egyetemes történelem 2.</t>
  </si>
  <si>
    <t>OTR1010</t>
  </si>
  <si>
    <t>Magyarország története (1301-1526)</t>
  </si>
  <si>
    <t>History of Hungary (1301-1526)</t>
  </si>
  <si>
    <t>Dr. Szabó-Zsoldos Gábor</t>
  </si>
  <si>
    <t>OTR8001</t>
  </si>
  <si>
    <t>Szakmódszertan 1.</t>
  </si>
  <si>
    <t>Methodology 1.</t>
  </si>
  <si>
    <t>Kora újkori egyetemes történelem</t>
  </si>
  <si>
    <t>OTR1013</t>
  </si>
  <si>
    <t>Magyarország története (1526-1790)</t>
  </si>
  <si>
    <t>History of Hungary (1526-1790)</t>
  </si>
  <si>
    <t>OTR8002</t>
  </si>
  <si>
    <t>Szakmódszertan 2.</t>
  </si>
  <si>
    <t>Methodology 2.</t>
  </si>
  <si>
    <t>OTR1015</t>
  </si>
  <si>
    <t>Dr. habil. Zsoldos Ildikó</t>
  </si>
  <si>
    <t>OTR1016</t>
  </si>
  <si>
    <t>Magyarország története (1790-1918) 1.</t>
  </si>
  <si>
    <t>History of Hungary (1790-1918) 1.</t>
  </si>
  <si>
    <t>OTR1018</t>
  </si>
  <si>
    <t>Magyarország története (1790-1918) 2.</t>
  </si>
  <si>
    <t>History of Hungary (1790-1918) 2.</t>
  </si>
  <si>
    <t>OTR1019</t>
  </si>
  <si>
    <t>20. századi egyetemes történelem 1.</t>
  </si>
  <si>
    <t>OTR1020</t>
  </si>
  <si>
    <t>Magyarország története (1918-1990) 1.</t>
  </si>
  <si>
    <t>History of Hungary (1918-1990) 1.</t>
  </si>
  <si>
    <t>Dr. Vinnai Győző</t>
  </si>
  <si>
    <t>OTR1021</t>
  </si>
  <si>
    <t>20. századi egyetemes történelem 2.</t>
  </si>
  <si>
    <t>OTR1022</t>
  </si>
  <si>
    <t>Magyarország története (1918-1990) 2.</t>
  </si>
  <si>
    <t>History of Hungary (1918-1990) 2.</t>
  </si>
  <si>
    <t>OTR4000</t>
  </si>
  <si>
    <t xml:space="preserve">Komplex szakterületi zárószigorlat </t>
  </si>
  <si>
    <t>Complex professional comprehensive exam</t>
  </si>
  <si>
    <t>S</t>
  </si>
  <si>
    <t>Diplomamunka</t>
  </si>
  <si>
    <t>Thesis</t>
  </si>
  <si>
    <t>Szakfelelős: Dr. Buhály Attila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</si>
  <si>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</si>
  <si>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</si>
  <si>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</si>
  <si>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</si>
  <si>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</si>
  <si>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</si>
  <si>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</si>
  <si>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</si>
  <si>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</si>
  <si>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</si>
  <si>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</si>
  <si>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</si>
  <si>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t>Főiskolai, egyetemi szintű vagy mesterfokozatú végzettség és tanári szakképzettség birtokában újabb tanári szakképzettség megszerzése egy szakon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</si>
  <si>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</si>
  <si>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</si>
  <si>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</si>
  <si>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</si>
  <si>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</si>
  <si>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</si>
  <si>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</si>
  <si>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</si>
  <si>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</si>
  <si>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</si>
  <si>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</si>
  <si>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</si>
  <si>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</si>
  <si>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</si>
  <si>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19. századi egyetemes történelem 1.</t>
  </si>
  <si>
    <t>19. századi egyetemes történelem 2.</t>
  </si>
  <si>
    <t>*</t>
  </si>
  <si>
    <t>Rövid ciklusú tanári mesterképzési szak:</t>
  </si>
  <si>
    <t>History of the Medieval World 1.</t>
  </si>
  <si>
    <t>The History of the Hungarian People up to 1301</t>
  </si>
  <si>
    <t>History of the Medieval World 2.</t>
  </si>
  <si>
    <t>History of the Early Modern World</t>
  </si>
  <si>
    <t>19th Century World History 1.</t>
  </si>
  <si>
    <t>19th Century World History 2.</t>
  </si>
  <si>
    <t>20th Century World History 1.</t>
  </si>
  <si>
    <t>20th Century World History 2.</t>
  </si>
  <si>
    <t>2023 szeptemberétől</t>
  </si>
  <si>
    <t>OTR1023</t>
  </si>
  <si>
    <t>OTR1024</t>
  </si>
  <si>
    <t>OTR1025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</si>
</sst>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51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9" fillId="7" borderId="1" xfId="0" applyFont="1" applyFill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0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5" fillId="6" borderId="0" xfId="0" applyFont="1" applyFill="1"/>
    <xf numFmtId="1" fontId="10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26" fillId="7" borderId="0" xfId="0" applyFont="1" applyFill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7" fillId="0" borderId="0" xfId="0" applyFont="1"/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7" fillId="0" borderId="0" xfId="0" applyFont="1" applyFill="1"/>
    <xf numFmtId="0" fontId="0" fillId="0" borderId="0" xfId="0" applyFill="1"/>
    <xf numFmtId="0" fontId="27" fillId="3" borderId="0" xfId="0" applyFont="1" applyFill="1"/>
    <xf numFmtId="0" fontId="0" fillId="3" borderId="0" xfId="0" applyFill="1"/>
    <xf numFmtId="1" fontId="9" fillId="3" borderId="1" xfId="0" applyNumberFormat="1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92</v>
      </c>
      <c r="L1" s="3"/>
      <c r="M1" s="7"/>
    </row>
    <row r="2" spans="1:13" x14ac:dyDescent="0.25">
      <c r="B2" s="1"/>
      <c r="C2" s="130"/>
      <c r="D2" s="59" t="s">
        <v>93</v>
      </c>
      <c r="E2" s="59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31"/>
      <c r="D3" s="47" t="s">
        <v>90</v>
      </c>
      <c r="E3" s="48" t="s">
        <v>91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47" t="s">
        <v>94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87</v>
      </c>
      <c r="E5" s="47" t="s">
        <v>95</v>
      </c>
      <c r="F5" s="47"/>
      <c r="G5" s="1"/>
      <c r="H5" s="5"/>
      <c r="K5" s="19" t="s">
        <v>86</v>
      </c>
      <c r="L5" s="18"/>
      <c r="M5" s="18">
        <f>SUM(H21,H33,H46,H58)</f>
        <v>10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88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89</v>
      </c>
      <c r="H21" s="141">
        <f>SUM(H20:I20)</f>
        <v>0</v>
      </c>
      <c r="I21" s="14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89</v>
      </c>
      <c r="H33" s="141">
        <f>SUM(H32:I32)</f>
        <v>0</v>
      </c>
      <c r="I33" s="14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8.5" x14ac:dyDescent="0.25">
      <c r="A42" s="22">
        <v>3</v>
      </c>
      <c r="B42" s="57" t="s">
        <v>96</v>
      </c>
      <c r="C42" s="40" t="s">
        <v>80</v>
      </c>
      <c r="D42" s="40" t="s">
        <v>81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82</v>
      </c>
      <c r="L42" s="26" t="s">
        <v>24</v>
      </c>
      <c r="M42" s="23"/>
    </row>
    <row r="43" spans="1:13" ht="28.5" x14ac:dyDescent="0.25">
      <c r="A43" s="22">
        <v>3</v>
      </c>
      <c r="B43" s="23"/>
      <c r="C43" s="23" t="s">
        <v>37</v>
      </c>
      <c r="D43" s="23" t="s">
        <v>38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39</v>
      </c>
      <c r="M43" s="23"/>
    </row>
    <row r="44" spans="1:13" ht="28.5" x14ac:dyDescent="0.25">
      <c r="A44" s="22">
        <v>3</v>
      </c>
      <c r="B44" s="23"/>
      <c r="C44" s="23" t="s">
        <v>37</v>
      </c>
      <c r="D44" s="23" t="s">
        <v>38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39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89</v>
      </c>
      <c r="H46" s="141">
        <f>SUM(H45:I45)</f>
        <v>10</v>
      </c>
      <c r="I46" s="142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25">
      <c r="A56" s="32">
        <v>4</v>
      </c>
      <c r="B56" s="56" t="s">
        <v>97</v>
      </c>
      <c r="C56" s="33" t="s">
        <v>83</v>
      </c>
      <c r="D56" s="33" t="s">
        <v>84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28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89</v>
      </c>
      <c r="H58" s="141">
        <f>SUM(H57:I57)</f>
        <v>0</v>
      </c>
      <c r="I58" s="142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H46:I46"/>
    <mergeCell ref="H58:I58"/>
    <mergeCell ref="L8:L9"/>
    <mergeCell ref="M8:M9"/>
    <mergeCell ref="H21:I21"/>
    <mergeCell ref="H33:I33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40"/>
  <sheetViews>
    <sheetView showGridLines="0" tabSelected="1" view="pageBreakPreview" zoomScale="110" zoomScaleNormal="110" zoomScaleSheetLayoutView="110" zoomScalePageLayoutView="85" workbookViewId="0">
      <selection activeCell="M6" sqref="M6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49.28515625" style="11" customWidth="1"/>
    <col min="4" max="4" width="49.28515625" style="4" customWidth="1"/>
    <col min="5" max="5" width="9.425781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0.85546875" style="14" customWidth="1"/>
    <col min="13" max="13" width="10.28515625" style="4" customWidth="1"/>
    <col min="14" max="14" width="8.85546875" style="112"/>
  </cols>
  <sheetData>
    <row r="1" spans="1:14" x14ac:dyDescent="0.3">
      <c r="B1" s="1"/>
      <c r="C1" s="20"/>
      <c r="D1" s="49" t="s">
        <v>116</v>
      </c>
      <c r="E1" s="49" t="s">
        <v>1</v>
      </c>
      <c r="F1" s="99"/>
      <c r="G1" s="107"/>
      <c r="H1" s="5"/>
      <c r="I1" s="5"/>
      <c r="J1" s="50" t="s">
        <v>85</v>
      </c>
      <c r="L1" s="3"/>
      <c r="M1" s="7"/>
    </row>
    <row r="2" spans="1:14" x14ac:dyDescent="0.3">
      <c r="B2" s="1"/>
      <c r="C2" s="130"/>
      <c r="D2" s="102" t="s">
        <v>98</v>
      </c>
      <c r="E2" s="58"/>
      <c r="F2" s="59"/>
      <c r="G2" s="63"/>
      <c r="H2" s="61"/>
      <c r="I2" s="61"/>
      <c r="J2" s="62"/>
      <c r="K2" s="63"/>
      <c r="L2" s="63"/>
      <c r="M2" s="64"/>
    </row>
    <row r="3" spans="1:14" x14ac:dyDescent="0.3">
      <c r="B3" s="1"/>
      <c r="C3" s="131"/>
      <c r="D3" s="105" t="s">
        <v>90</v>
      </c>
      <c r="E3" s="105" t="s">
        <v>112</v>
      </c>
      <c r="F3" s="47"/>
      <c r="G3" s="107"/>
      <c r="H3" s="5"/>
      <c r="I3" s="5"/>
      <c r="K3" s="3"/>
      <c r="L3" s="3"/>
      <c r="M3" s="7"/>
    </row>
    <row r="4" spans="1:14" x14ac:dyDescent="0.3">
      <c r="B4" s="1"/>
      <c r="C4" s="132"/>
      <c r="D4" s="105" t="s">
        <v>94</v>
      </c>
      <c r="E4" s="106">
        <v>90</v>
      </c>
      <c r="F4" s="47"/>
      <c r="G4" s="107"/>
      <c r="H4" s="5"/>
      <c r="I4" s="19"/>
      <c r="K4" s="19"/>
      <c r="L4" s="18"/>
      <c r="M4" s="18" t="s">
        <v>2</v>
      </c>
    </row>
    <row r="5" spans="1:14" x14ac:dyDescent="0.3">
      <c r="B5" s="1"/>
      <c r="C5" s="3"/>
      <c r="D5" s="47" t="s">
        <v>87</v>
      </c>
      <c r="E5" s="47" t="s">
        <v>3</v>
      </c>
      <c r="F5" s="47"/>
      <c r="G5" s="107"/>
      <c r="H5" s="5"/>
      <c r="K5" s="19" t="s">
        <v>86</v>
      </c>
      <c r="L5" s="18"/>
      <c r="M5" s="18">
        <f>H18+H27+H38</f>
        <v>317</v>
      </c>
    </row>
    <row r="6" spans="1:14" x14ac:dyDescent="0.3">
      <c r="B6" s="1"/>
      <c r="C6" s="21"/>
      <c r="F6" s="52"/>
      <c r="G6" s="107"/>
      <c r="H6" s="5"/>
      <c r="I6" s="5"/>
      <c r="J6" s="6"/>
      <c r="L6" s="6"/>
      <c r="M6" s="8"/>
    </row>
    <row r="7" spans="1:14" ht="15" customHeight="1" x14ac:dyDescent="0.3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4" ht="44.45" customHeight="1" x14ac:dyDescent="0.3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4" ht="26.45" customHeight="1" x14ac:dyDescent="0.3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4" x14ac:dyDescent="0.3">
      <c r="A10" s="22">
        <v>1</v>
      </c>
      <c r="B10" s="23" t="s">
        <v>18</v>
      </c>
      <c r="C10" s="23" t="s">
        <v>19</v>
      </c>
      <c r="D10" s="23" t="s">
        <v>20</v>
      </c>
      <c r="E10" s="23"/>
      <c r="F10" s="23" t="s">
        <v>21</v>
      </c>
      <c r="G10" s="98" t="s">
        <v>22</v>
      </c>
      <c r="H10" s="24">
        <v>9</v>
      </c>
      <c r="I10" s="24">
        <v>9</v>
      </c>
      <c r="J10" s="25">
        <v>5</v>
      </c>
      <c r="K10" s="26" t="s">
        <v>23</v>
      </c>
      <c r="L10" s="26" t="s">
        <v>24</v>
      </c>
      <c r="M10" s="103"/>
      <c r="N10" s="112" t="s">
        <v>115</v>
      </c>
    </row>
    <row r="11" spans="1:14" x14ac:dyDescent="0.3">
      <c r="A11" s="22">
        <v>1</v>
      </c>
      <c r="B11" s="23" t="s">
        <v>25</v>
      </c>
      <c r="C11" s="23" t="s">
        <v>26</v>
      </c>
      <c r="D11" s="23" t="s">
        <v>27</v>
      </c>
      <c r="E11" s="23"/>
      <c r="F11" s="23" t="s">
        <v>21</v>
      </c>
      <c r="G11" s="98" t="s">
        <v>22</v>
      </c>
      <c r="H11" s="24">
        <v>0</v>
      </c>
      <c r="I11" s="24">
        <v>9</v>
      </c>
      <c r="J11" s="25">
        <v>3</v>
      </c>
      <c r="K11" s="26" t="s">
        <v>28</v>
      </c>
      <c r="L11" s="26" t="s">
        <v>24</v>
      </c>
      <c r="M11" s="103"/>
      <c r="N11" s="112" t="s">
        <v>115</v>
      </c>
    </row>
    <row r="12" spans="1:14" ht="28.5" x14ac:dyDescent="0.3">
      <c r="A12" s="22">
        <v>1</v>
      </c>
      <c r="B12" s="23" t="s">
        <v>29</v>
      </c>
      <c r="C12" s="23" t="s">
        <v>30</v>
      </c>
      <c r="D12" s="23" t="s">
        <v>31</v>
      </c>
      <c r="E12" s="23"/>
      <c r="F12" s="23" t="s">
        <v>32</v>
      </c>
      <c r="G12" s="98" t="s">
        <v>22</v>
      </c>
      <c r="H12" s="24">
        <v>5</v>
      </c>
      <c r="I12" s="24">
        <v>9</v>
      </c>
      <c r="J12" s="25">
        <v>4</v>
      </c>
      <c r="K12" s="26" t="s">
        <v>23</v>
      </c>
      <c r="L12" s="26" t="s">
        <v>24</v>
      </c>
      <c r="M12" s="103"/>
      <c r="N12" s="112" t="s">
        <v>115</v>
      </c>
    </row>
    <row r="13" spans="1:14" x14ac:dyDescent="0.3">
      <c r="A13" s="22">
        <v>1</v>
      </c>
      <c r="B13" s="23" t="s">
        <v>33</v>
      </c>
      <c r="C13" s="23" t="s">
        <v>34</v>
      </c>
      <c r="D13" s="96" t="s">
        <v>35</v>
      </c>
      <c r="E13" s="23"/>
      <c r="F13" s="23" t="s">
        <v>21</v>
      </c>
      <c r="G13" s="98" t="s">
        <v>22</v>
      </c>
      <c r="H13" s="24">
        <v>9</v>
      </c>
      <c r="I13" s="24">
        <v>9</v>
      </c>
      <c r="J13" s="25">
        <v>5</v>
      </c>
      <c r="K13" s="26" t="s">
        <v>23</v>
      </c>
      <c r="L13" s="26" t="s">
        <v>24</v>
      </c>
      <c r="M13" s="103"/>
      <c r="N13" s="112" t="s">
        <v>115</v>
      </c>
    </row>
    <row r="14" spans="1:14" x14ac:dyDescent="0.3">
      <c r="A14" s="22">
        <v>1</v>
      </c>
      <c r="B14" s="23" t="s">
        <v>40</v>
      </c>
      <c r="C14" s="23" t="s">
        <v>41</v>
      </c>
      <c r="D14" s="96" t="s">
        <v>117</v>
      </c>
      <c r="E14" s="23"/>
      <c r="F14" s="23" t="s">
        <v>42</v>
      </c>
      <c r="G14" s="98" t="s">
        <v>22</v>
      </c>
      <c r="H14" s="24">
        <v>9</v>
      </c>
      <c r="I14" s="24">
        <v>9</v>
      </c>
      <c r="J14" s="25">
        <v>6</v>
      </c>
      <c r="K14" s="26" t="s">
        <v>23</v>
      </c>
      <c r="L14" s="26" t="s">
        <v>24</v>
      </c>
      <c r="M14" s="103"/>
      <c r="N14" s="112" t="s">
        <v>115</v>
      </c>
    </row>
    <row r="15" spans="1:14" s="122" customFormat="1" x14ac:dyDescent="0.3">
      <c r="A15" s="113">
        <v>1</v>
      </c>
      <c r="B15" s="115" t="s">
        <v>126</v>
      </c>
      <c r="C15" s="114" t="s">
        <v>45</v>
      </c>
      <c r="D15" s="115" t="s">
        <v>119</v>
      </c>
      <c r="E15" s="114"/>
      <c r="F15" s="114" t="s">
        <v>42</v>
      </c>
      <c r="G15" s="116" t="s">
        <v>22</v>
      </c>
      <c r="H15" s="117">
        <v>5</v>
      </c>
      <c r="I15" s="117">
        <v>9</v>
      </c>
      <c r="J15" s="126">
        <v>4</v>
      </c>
      <c r="K15" s="119" t="s">
        <v>23</v>
      </c>
      <c r="L15" s="119" t="s">
        <v>24</v>
      </c>
      <c r="M15" s="120"/>
      <c r="N15" s="121" t="s">
        <v>115</v>
      </c>
    </row>
    <row r="16" spans="1:14" s="122" customFormat="1" x14ac:dyDescent="0.3">
      <c r="A16" s="113">
        <v>1</v>
      </c>
      <c r="B16" s="114" t="s">
        <v>50</v>
      </c>
      <c r="C16" s="114" t="s">
        <v>51</v>
      </c>
      <c r="D16" s="115" t="s">
        <v>52</v>
      </c>
      <c r="E16" s="114"/>
      <c r="F16" s="114" t="s">
        <v>21</v>
      </c>
      <c r="G16" s="116" t="s">
        <v>22</v>
      </c>
      <c r="H16" s="117">
        <v>0</v>
      </c>
      <c r="I16" s="117">
        <v>9</v>
      </c>
      <c r="J16" s="118">
        <v>3</v>
      </c>
      <c r="K16" s="119" t="s">
        <v>28</v>
      </c>
      <c r="L16" s="119" t="s">
        <v>24</v>
      </c>
      <c r="M16" s="120"/>
      <c r="N16" s="121" t="s">
        <v>115</v>
      </c>
    </row>
    <row r="17" spans="1:14" x14ac:dyDescent="0.3">
      <c r="A17" s="27"/>
      <c r="B17" s="28"/>
      <c r="C17" s="28"/>
      <c r="D17" s="28"/>
      <c r="E17" s="28"/>
      <c r="F17" s="28"/>
      <c r="G17" s="108"/>
      <c r="H17" s="100">
        <f>SUM(H10:H16)</f>
        <v>37</v>
      </c>
      <c r="I17" s="100">
        <f>SUM(I10:I16)</f>
        <v>63</v>
      </c>
      <c r="J17" s="100">
        <f>SUM(J10:J16)</f>
        <v>30</v>
      </c>
      <c r="K17" s="31"/>
      <c r="L17" s="31"/>
      <c r="M17" s="28"/>
      <c r="N17" s="112" t="s">
        <v>115</v>
      </c>
    </row>
    <row r="18" spans="1:14" ht="25.5" x14ac:dyDescent="0.3">
      <c r="A18" s="27"/>
      <c r="B18" s="28"/>
      <c r="C18" s="28"/>
      <c r="D18" s="28"/>
      <c r="E18" s="28"/>
      <c r="F18" s="28"/>
      <c r="G18" s="109" t="s">
        <v>89</v>
      </c>
      <c r="H18" s="145">
        <f>SUM(H17:I17)</f>
        <v>100</v>
      </c>
      <c r="I18" s="146"/>
      <c r="J18" s="30"/>
      <c r="K18" s="31"/>
      <c r="L18" s="31"/>
      <c r="M18" s="28"/>
      <c r="N18" s="112" t="s">
        <v>115</v>
      </c>
    </row>
    <row r="19" spans="1:14" s="124" customFormat="1" x14ac:dyDescent="0.3">
      <c r="A19" s="32">
        <v>2</v>
      </c>
      <c r="B19" s="33" t="s">
        <v>43</v>
      </c>
      <c r="C19" s="33" t="s">
        <v>44</v>
      </c>
      <c r="D19" s="97" t="s">
        <v>118</v>
      </c>
      <c r="E19" s="33"/>
      <c r="F19" s="33" t="s">
        <v>32</v>
      </c>
      <c r="G19" s="110" t="s">
        <v>22</v>
      </c>
      <c r="H19" s="34">
        <v>9</v>
      </c>
      <c r="I19" s="34">
        <v>9</v>
      </c>
      <c r="J19" s="35">
        <v>5</v>
      </c>
      <c r="K19" s="36" t="s">
        <v>23</v>
      </c>
      <c r="L19" s="36" t="s">
        <v>24</v>
      </c>
      <c r="M19" s="104"/>
      <c r="N19" s="123"/>
    </row>
    <row r="20" spans="1:14" x14ac:dyDescent="0.3">
      <c r="A20" s="32">
        <v>2</v>
      </c>
      <c r="B20" s="33" t="s">
        <v>46</v>
      </c>
      <c r="C20" s="33" t="s">
        <v>47</v>
      </c>
      <c r="D20" s="97" t="s">
        <v>48</v>
      </c>
      <c r="E20" s="33"/>
      <c r="F20" s="33" t="s">
        <v>32</v>
      </c>
      <c r="G20" s="110" t="s">
        <v>22</v>
      </c>
      <c r="H20" s="34">
        <v>9</v>
      </c>
      <c r="I20" s="34">
        <v>9</v>
      </c>
      <c r="J20" s="35">
        <v>4</v>
      </c>
      <c r="K20" s="36" t="s">
        <v>23</v>
      </c>
      <c r="L20" s="36" t="s">
        <v>24</v>
      </c>
      <c r="M20" s="104"/>
      <c r="N20" s="112" t="s">
        <v>115</v>
      </c>
    </row>
    <row r="21" spans="1:14" x14ac:dyDescent="0.3">
      <c r="A21" s="32">
        <v>2</v>
      </c>
      <c r="B21" s="97" t="s">
        <v>127</v>
      </c>
      <c r="C21" s="33" t="s">
        <v>53</v>
      </c>
      <c r="D21" s="97" t="s">
        <v>120</v>
      </c>
      <c r="E21" s="33"/>
      <c r="F21" s="33" t="s">
        <v>42</v>
      </c>
      <c r="G21" s="110" t="s">
        <v>22</v>
      </c>
      <c r="H21" s="34">
        <v>9</v>
      </c>
      <c r="I21" s="34">
        <v>9</v>
      </c>
      <c r="J21" s="127">
        <v>4</v>
      </c>
      <c r="K21" s="36" t="s">
        <v>23</v>
      </c>
      <c r="L21" s="36" t="s">
        <v>24</v>
      </c>
      <c r="M21" s="104"/>
      <c r="N21" s="112" t="s">
        <v>115</v>
      </c>
    </row>
    <row r="22" spans="1:14" ht="28.5" x14ac:dyDescent="0.3">
      <c r="A22" s="32">
        <v>2</v>
      </c>
      <c r="B22" s="33" t="s">
        <v>54</v>
      </c>
      <c r="C22" s="33" t="s">
        <v>55</v>
      </c>
      <c r="D22" s="97" t="s">
        <v>56</v>
      </c>
      <c r="E22" s="33"/>
      <c r="F22" s="33" t="s">
        <v>36</v>
      </c>
      <c r="G22" s="110" t="s">
        <v>22</v>
      </c>
      <c r="H22" s="34">
        <v>9</v>
      </c>
      <c r="I22" s="34">
        <v>9</v>
      </c>
      <c r="J22" s="35">
        <v>4</v>
      </c>
      <c r="K22" s="36" t="s">
        <v>23</v>
      </c>
      <c r="L22" s="36" t="s">
        <v>24</v>
      </c>
      <c r="M22" s="104"/>
      <c r="N22" s="112" t="s">
        <v>115</v>
      </c>
    </row>
    <row r="23" spans="1:14" s="124" customFormat="1" x14ac:dyDescent="0.3">
      <c r="A23" s="32">
        <v>2</v>
      </c>
      <c r="B23" s="33" t="s">
        <v>60</v>
      </c>
      <c r="C23" s="33" t="s">
        <v>113</v>
      </c>
      <c r="D23" s="97" t="s">
        <v>121</v>
      </c>
      <c r="E23" s="33"/>
      <c r="F23" s="33" t="s">
        <v>61</v>
      </c>
      <c r="G23" s="110" t="s">
        <v>22</v>
      </c>
      <c r="H23" s="34">
        <v>9</v>
      </c>
      <c r="I23" s="34">
        <v>13</v>
      </c>
      <c r="J23" s="35">
        <v>6</v>
      </c>
      <c r="K23" s="36" t="s">
        <v>23</v>
      </c>
      <c r="L23" s="36" t="s">
        <v>24</v>
      </c>
      <c r="M23" s="104"/>
      <c r="N23" s="123" t="s">
        <v>115</v>
      </c>
    </row>
    <row r="24" spans="1:14" s="124" customFormat="1" x14ac:dyDescent="0.3">
      <c r="A24" s="32">
        <v>2</v>
      </c>
      <c r="B24" s="33" t="s">
        <v>62</v>
      </c>
      <c r="C24" s="33" t="s">
        <v>63</v>
      </c>
      <c r="D24" s="97" t="s">
        <v>64</v>
      </c>
      <c r="E24" s="33"/>
      <c r="F24" s="33" t="s">
        <v>61</v>
      </c>
      <c r="G24" s="110" t="s">
        <v>22</v>
      </c>
      <c r="H24" s="34">
        <v>9</v>
      </c>
      <c r="I24" s="34">
        <v>9</v>
      </c>
      <c r="J24" s="35">
        <v>4</v>
      </c>
      <c r="K24" s="36" t="s">
        <v>23</v>
      </c>
      <c r="L24" s="36" t="s">
        <v>24</v>
      </c>
      <c r="M24" s="104"/>
      <c r="N24" s="123" t="s">
        <v>115</v>
      </c>
    </row>
    <row r="25" spans="1:14" s="124" customFormat="1" x14ac:dyDescent="0.3">
      <c r="A25" s="125">
        <v>2</v>
      </c>
      <c r="B25" s="33" t="s">
        <v>57</v>
      </c>
      <c r="C25" s="33" t="s">
        <v>58</v>
      </c>
      <c r="D25" s="33" t="s">
        <v>59</v>
      </c>
      <c r="E25" s="33"/>
      <c r="F25" s="33" t="s">
        <v>21</v>
      </c>
      <c r="G25" s="110" t="s">
        <v>22</v>
      </c>
      <c r="H25" s="34">
        <v>0</v>
      </c>
      <c r="I25" s="34">
        <v>9</v>
      </c>
      <c r="J25" s="35">
        <v>3</v>
      </c>
      <c r="K25" s="36" t="s">
        <v>28</v>
      </c>
      <c r="L25" s="36" t="s">
        <v>24</v>
      </c>
      <c r="M25" s="104"/>
      <c r="N25" s="123"/>
    </row>
    <row r="26" spans="1:14" x14ac:dyDescent="0.3">
      <c r="A26" s="27"/>
      <c r="B26" s="28"/>
      <c r="C26" s="28"/>
      <c r="D26" s="28"/>
      <c r="E26" s="28"/>
      <c r="F26" s="28"/>
      <c r="G26" s="108"/>
      <c r="H26" s="29">
        <f>SUM(H19:H25)</f>
        <v>54</v>
      </c>
      <c r="I26" s="29">
        <f>SUM(I19:I25)</f>
        <v>67</v>
      </c>
      <c r="J26" s="29">
        <f>SUM(J19:J25)</f>
        <v>30</v>
      </c>
      <c r="K26" s="31"/>
      <c r="L26" s="31"/>
      <c r="M26" s="28"/>
      <c r="N26" s="112" t="s">
        <v>115</v>
      </c>
    </row>
    <row r="27" spans="1:14" ht="25.5" x14ac:dyDescent="0.3">
      <c r="A27" s="27"/>
      <c r="B27" s="28"/>
      <c r="C27" s="28"/>
      <c r="D27" s="28"/>
      <c r="E27" s="28"/>
      <c r="F27" s="28"/>
      <c r="G27" s="109" t="s">
        <v>89</v>
      </c>
      <c r="H27" s="145">
        <f>SUM(H26:I26)</f>
        <v>121</v>
      </c>
      <c r="I27" s="146"/>
      <c r="J27" s="29"/>
      <c r="K27" s="31"/>
      <c r="L27" s="31"/>
      <c r="M27" s="28"/>
      <c r="N27" s="112" t="s">
        <v>115</v>
      </c>
    </row>
    <row r="30" spans="1:14" x14ac:dyDescent="0.3">
      <c r="A30" s="22">
        <v>3</v>
      </c>
      <c r="B30" s="96" t="s">
        <v>128</v>
      </c>
      <c r="C30" s="23" t="s">
        <v>114</v>
      </c>
      <c r="D30" s="96" t="s">
        <v>122</v>
      </c>
      <c r="E30" s="23"/>
      <c r="F30" s="23" t="s">
        <v>61</v>
      </c>
      <c r="G30" s="98" t="s">
        <v>22</v>
      </c>
      <c r="H30" s="24">
        <v>5</v>
      </c>
      <c r="I30" s="24">
        <v>9</v>
      </c>
      <c r="J30" s="101">
        <v>4</v>
      </c>
      <c r="K30" s="26" t="s">
        <v>23</v>
      </c>
      <c r="L30" s="26" t="s">
        <v>24</v>
      </c>
      <c r="M30" s="103"/>
      <c r="N30" s="112" t="s">
        <v>115</v>
      </c>
    </row>
    <row r="31" spans="1:14" x14ac:dyDescent="0.3">
      <c r="A31" s="22">
        <v>3</v>
      </c>
      <c r="B31" s="23" t="s">
        <v>65</v>
      </c>
      <c r="C31" s="23" t="s">
        <v>66</v>
      </c>
      <c r="D31" s="96" t="s">
        <v>67</v>
      </c>
      <c r="E31" s="23"/>
      <c r="F31" s="23" t="s">
        <v>61</v>
      </c>
      <c r="G31" s="98" t="s">
        <v>22</v>
      </c>
      <c r="H31" s="24">
        <v>9</v>
      </c>
      <c r="I31" s="24">
        <v>9</v>
      </c>
      <c r="J31" s="25">
        <v>4</v>
      </c>
      <c r="K31" s="26" t="s">
        <v>23</v>
      </c>
      <c r="L31" s="26" t="s">
        <v>24</v>
      </c>
      <c r="M31" s="103"/>
      <c r="N31" s="112" t="s">
        <v>115</v>
      </c>
    </row>
    <row r="32" spans="1:14" x14ac:dyDescent="0.3">
      <c r="A32" s="22">
        <v>3</v>
      </c>
      <c r="B32" s="23" t="s">
        <v>68</v>
      </c>
      <c r="C32" s="23" t="s">
        <v>69</v>
      </c>
      <c r="D32" s="96" t="s">
        <v>123</v>
      </c>
      <c r="E32" s="23"/>
      <c r="F32" s="23" t="s">
        <v>49</v>
      </c>
      <c r="G32" s="98" t="s">
        <v>22</v>
      </c>
      <c r="H32" s="24">
        <v>9</v>
      </c>
      <c r="I32" s="24">
        <v>9</v>
      </c>
      <c r="J32" s="101">
        <v>5</v>
      </c>
      <c r="K32" s="26" t="s">
        <v>23</v>
      </c>
      <c r="L32" s="26" t="s">
        <v>24</v>
      </c>
      <c r="M32" s="103"/>
      <c r="N32" s="112" t="s">
        <v>115</v>
      </c>
    </row>
    <row r="33" spans="1:14" s="122" customFormat="1" x14ac:dyDescent="0.3">
      <c r="A33" s="22">
        <v>3</v>
      </c>
      <c r="B33" s="114" t="s">
        <v>70</v>
      </c>
      <c r="C33" s="114" t="s">
        <v>71</v>
      </c>
      <c r="D33" s="115" t="s">
        <v>72</v>
      </c>
      <c r="E33" s="114"/>
      <c r="F33" s="114" t="s">
        <v>73</v>
      </c>
      <c r="G33" s="116" t="s">
        <v>22</v>
      </c>
      <c r="H33" s="117">
        <v>5</v>
      </c>
      <c r="I33" s="117">
        <v>9</v>
      </c>
      <c r="J33" s="118">
        <v>4</v>
      </c>
      <c r="K33" s="119" t="s">
        <v>23</v>
      </c>
      <c r="L33" s="119" t="s">
        <v>24</v>
      </c>
      <c r="M33" s="120"/>
      <c r="N33" s="121"/>
    </row>
    <row r="34" spans="1:14" s="122" customFormat="1" x14ac:dyDescent="0.3">
      <c r="A34" s="22">
        <v>3</v>
      </c>
      <c r="B34" s="114" t="s">
        <v>74</v>
      </c>
      <c r="C34" s="114" t="s">
        <v>75</v>
      </c>
      <c r="D34" s="115" t="s">
        <v>124</v>
      </c>
      <c r="E34" s="114"/>
      <c r="F34" s="114" t="s">
        <v>49</v>
      </c>
      <c r="G34" s="116" t="s">
        <v>22</v>
      </c>
      <c r="H34" s="117">
        <v>5</v>
      </c>
      <c r="I34" s="117">
        <v>9</v>
      </c>
      <c r="J34" s="126">
        <v>4</v>
      </c>
      <c r="K34" s="119" t="s">
        <v>23</v>
      </c>
      <c r="L34" s="119" t="s">
        <v>24</v>
      </c>
      <c r="M34" s="120"/>
      <c r="N34" s="121"/>
    </row>
    <row r="35" spans="1:14" s="122" customFormat="1" x14ac:dyDescent="0.3">
      <c r="A35" s="22">
        <v>3</v>
      </c>
      <c r="B35" s="114" t="s">
        <v>76</v>
      </c>
      <c r="C35" s="114" t="s">
        <v>77</v>
      </c>
      <c r="D35" s="115" t="s">
        <v>78</v>
      </c>
      <c r="E35" s="114"/>
      <c r="F35" s="114" t="s">
        <v>73</v>
      </c>
      <c r="G35" s="116" t="s">
        <v>22</v>
      </c>
      <c r="H35" s="117">
        <v>9</v>
      </c>
      <c r="I35" s="117">
        <v>9</v>
      </c>
      <c r="J35" s="118">
        <v>5</v>
      </c>
      <c r="K35" s="119" t="s">
        <v>23</v>
      </c>
      <c r="L35" s="119" t="s">
        <v>24</v>
      </c>
      <c r="M35" s="120"/>
      <c r="N35" s="121"/>
    </row>
    <row r="36" spans="1:14" s="122" customFormat="1" x14ac:dyDescent="0.3">
      <c r="A36" s="22">
        <v>3</v>
      </c>
      <c r="B36" s="115" t="s">
        <v>79</v>
      </c>
      <c r="C36" s="114" t="s">
        <v>80</v>
      </c>
      <c r="D36" s="114" t="s">
        <v>81</v>
      </c>
      <c r="E36" s="114"/>
      <c r="F36" s="114" t="s">
        <v>21</v>
      </c>
      <c r="G36" s="116" t="s">
        <v>22</v>
      </c>
      <c r="H36" s="117">
        <v>0</v>
      </c>
      <c r="I36" s="117">
        <v>0</v>
      </c>
      <c r="J36" s="118">
        <v>0</v>
      </c>
      <c r="K36" s="119" t="s">
        <v>82</v>
      </c>
      <c r="L36" s="119" t="s">
        <v>24</v>
      </c>
      <c r="M36" s="114"/>
      <c r="N36" s="121"/>
    </row>
    <row r="37" spans="1:14" x14ac:dyDescent="0.3">
      <c r="A37" s="27"/>
      <c r="B37" s="28"/>
      <c r="C37" s="28"/>
      <c r="D37" s="28"/>
      <c r="E37" s="28"/>
      <c r="F37" s="28"/>
      <c r="G37" s="108"/>
      <c r="H37" s="29">
        <f>SUM(H30:H36)</f>
        <v>42</v>
      </c>
      <c r="I37" s="29">
        <f>SUM(I30:I36)</f>
        <v>54</v>
      </c>
      <c r="J37" s="29">
        <f>SUM(J30:J36)</f>
        <v>26</v>
      </c>
      <c r="K37" s="31"/>
      <c r="L37" s="31"/>
      <c r="M37" s="28"/>
    </row>
    <row r="38" spans="1:14" ht="25.5" x14ac:dyDescent="0.3">
      <c r="A38" s="27"/>
      <c r="B38" s="28"/>
      <c r="C38" s="28"/>
      <c r="D38" s="28"/>
      <c r="E38" s="28"/>
      <c r="F38" s="28"/>
      <c r="G38" s="109" t="s">
        <v>89</v>
      </c>
      <c r="H38" s="145">
        <f>SUM(H37:I37)</f>
        <v>96</v>
      </c>
      <c r="I38" s="146"/>
      <c r="J38" s="29"/>
      <c r="K38" s="31"/>
      <c r="L38" s="31"/>
      <c r="M38" s="28"/>
    </row>
    <row r="39" spans="1:14" x14ac:dyDescent="0.3">
      <c r="A39" s="44"/>
      <c r="B39" s="40"/>
      <c r="C39" s="40"/>
      <c r="D39" s="40"/>
      <c r="E39" s="40"/>
      <c r="F39" s="40"/>
      <c r="G39" s="111"/>
      <c r="H39" s="41"/>
      <c r="I39" s="41"/>
      <c r="J39" s="42"/>
      <c r="K39" s="43"/>
      <c r="L39" s="43"/>
      <c r="M39" s="40"/>
    </row>
    <row r="40" spans="1:14" x14ac:dyDescent="0.3">
      <c r="A40" s="53"/>
      <c r="B40" s="47"/>
      <c r="C40" s="40"/>
      <c r="D40" s="47"/>
      <c r="E40" s="47"/>
      <c r="F40" s="47"/>
      <c r="G40" s="43"/>
      <c r="H40" s="45"/>
      <c r="I40" s="45"/>
      <c r="J40" s="46"/>
      <c r="K40" s="43"/>
      <c r="L40" s="43"/>
      <c r="M40" s="47"/>
    </row>
  </sheetData>
  <mergeCells count="16">
    <mergeCell ref="M8:M9"/>
    <mergeCell ref="H18:I18"/>
    <mergeCell ref="H27:I27"/>
    <mergeCell ref="H38:I38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" right="0" top="0.6692913385826772" bottom="0.27559055118110237" header="0" footer="0.19685039370078741"/>
  <pageSetup paperSize="9" scale="6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92</v>
      </c>
      <c r="L1" s="3"/>
      <c r="M1" s="7"/>
    </row>
    <row r="2" spans="1:13" ht="35.1" customHeight="1" x14ac:dyDescent="0.25">
      <c r="B2" s="81"/>
      <c r="C2" s="147"/>
      <c r="D2" s="150" t="s">
        <v>99</v>
      </c>
      <c r="E2" s="150"/>
      <c r="F2" s="150"/>
      <c r="G2" s="150"/>
      <c r="H2" s="150"/>
      <c r="I2" s="150"/>
      <c r="J2" s="150"/>
      <c r="K2" s="150"/>
      <c r="L2" s="150"/>
      <c r="M2" s="7"/>
    </row>
    <row r="3" spans="1:13" x14ac:dyDescent="0.25">
      <c r="A3" s="87"/>
      <c r="B3" s="86"/>
      <c r="C3" s="148"/>
      <c r="D3" s="23" t="s">
        <v>90</v>
      </c>
      <c r="E3" s="23" t="s">
        <v>91</v>
      </c>
      <c r="F3" s="47"/>
      <c r="G3" s="1"/>
      <c r="H3" s="5"/>
      <c r="I3" s="5"/>
      <c r="K3" s="3"/>
      <c r="L3" s="3"/>
      <c r="M3" s="7"/>
    </row>
    <row r="4" spans="1:13" x14ac:dyDescent="0.25">
      <c r="A4" s="85"/>
      <c r="B4" s="83"/>
      <c r="C4" s="149"/>
      <c r="D4" s="23" t="s">
        <v>94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81"/>
      <c r="C5" s="88"/>
      <c r="D5" s="47" t="s">
        <v>87</v>
      </c>
      <c r="E5" s="47" t="s">
        <v>100</v>
      </c>
      <c r="F5" s="47"/>
      <c r="G5" s="1"/>
      <c r="H5" s="5"/>
      <c r="K5" s="19" t="s">
        <v>86</v>
      </c>
      <c r="L5" s="18"/>
      <c r="M5" s="18">
        <f>SUM(H21,H33,H46,H58)</f>
        <v>15</v>
      </c>
    </row>
    <row r="6" spans="1:13" x14ac:dyDescent="0.25">
      <c r="A6" s="84"/>
      <c r="B6" s="82"/>
      <c r="C6" s="89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88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89</v>
      </c>
      <c r="H21" s="141">
        <f>SUM(H20:I20)</f>
        <v>0</v>
      </c>
      <c r="I21" s="14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8.5" x14ac:dyDescent="0.25">
      <c r="A31" s="32">
        <v>2</v>
      </c>
      <c r="B31" s="33"/>
      <c r="C31" s="33" t="s">
        <v>37</v>
      </c>
      <c r="D31" s="33" t="s">
        <v>38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39</v>
      </c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89</v>
      </c>
      <c r="H33" s="141">
        <f>SUM(H32:I32)</f>
        <v>5</v>
      </c>
      <c r="I33" s="14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23"/>
      <c r="C43" s="66" t="s">
        <v>37</v>
      </c>
      <c r="D43" s="67" t="s">
        <v>38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39</v>
      </c>
      <c r="M43" s="23"/>
    </row>
    <row r="44" spans="1:13" ht="28.5" x14ac:dyDescent="0.25">
      <c r="A44" s="22">
        <v>3</v>
      </c>
      <c r="B44" s="23"/>
      <c r="C44" s="66" t="s">
        <v>37</v>
      </c>
      <c r="D44" s="67" t="s">
        <v>38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39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89</v>
      </c>
      <c r="H46" s="141">
        <f>SUM(H45:I45)</f>
        <v>10</v>
      </c>
      <c r="I46" s="142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32">
        <v>4</v>
      </c>
      <c r="B56" s="68" t="s">
        <v>96</v>
      </c>
      <c r="C56" s="69" t="s">
        <v>80</v>
      </c>
      <c r="D56" s="69" t="s">
        <v>81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82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89</v>
      </c>
      <c r="H58" s="141">
        <f>SUM(H57:I57)</f>
        <v>0</v>
      </c>
      <c r="I58" s="142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M8:M9"/>
    <mergeCell ref="H21:I21"/>
    <mergeCell ref="H33:I33"/>
    <mergeCell ref="H46:I46"/>
    <mergeCell ref="H58:I58"/>
    <mergeCell ref="L8:L9"/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92</v>
      </c>
      <c r="L1" s="3"/>
      <c r="M1" s="7"/>
    </row>
    <row r="2" spans="1:13" x14ac:dyDescent="0.25">
      <c r="B2" s="1"/>
      <c r="C2" s="130"/>
      <c r="D2" s="65" t="s">
        <v>102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25">
      <c r="B3" s="1"/>
      <c r="C3" s="131"/>
      <c r="D3" s="23" t="s">
        <v>90</v>
      </c>
      <c r="E3" s="23" t="s">
        <v>101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23" t="s">
        <v>94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87</v>
      </c>
      <c r="E5" s="47" t="s">
        <v>100</v>
      </c>
      <c r="F5" s="47"/>
      <c r="G5" s="1"/>
      <c r="H5" s="5"/>
      <c r="K5" s="19" t="s">
        <v>86</v>
      </c>
      <c r="L5" s="18"/>
      <c r="M5" s="18">
        <f>SUM(H25,H41)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88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25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25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89</v>
      </c>
      <c r="H25" s="141">
        <f>SUM(H24:I24)</f>
        <v>0</v>
      </c>
      <c r="I25" s="142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68" t="s">
        <v>96</v>
      </c>
      <c r="C38" s="69" t="s">
        <v>80</v>
      </c>
      <c r="D38" s="69" t="s">
        <v>81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82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37</v>
      </c>
      <c r="D39" s="33" t="s">
        <v>38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39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89</v>
      </c>
      <c r="H41" s="141">
        <f>SUM(H40:I40)</f>
        <v>5</v>
      </c>
      <c r="I41" s="142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92</v>
      </c>
      <c r="L1" s="3"/>
      <c r="M1" s="7"/>
    </row>
    <row r="2" spans="1:13" x14ac:dyDescent="0.25">
      <c r="B2" s="1"/>
      <c r="C2" s="130"/>
      <c r="D2" s="65" t="s">
        <v>103</v>
      </c>
      <c r="E2" s="58"/>
      <c r="F2" s="59"/>
      <c r="G2" s="1"/>
      <c r="H2" s="5"/>
      <c r="I2" s="5"/>
      <c r="K2" s="3"/>
      <c r="L2" s="3"/>
      <c r="M2" s="7"/>
    </row>
    <row r="3" spans="1:13" x14ac:dyDescent="0.25">
      <c r="B3" s="1"/>
      <c r="C3" s="131"/>
      <c r="D3" s="23" t="s">
        <v>90</v>
      </c>
      <c r="E3" s="23" t="s">
        <v>101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23" t="s">
        <v>94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87</v>
      </c>
      <c r="E5" s="47" t="s">
        <v>100</v>
      </c>
      <c r="F5" s="47"/>
      <c r="G5" s="1"/>
      <c r="H5" s="5"/>
      <c r="K5" s="19" t="s">
        <v>86</v>
      </c>
      <c r="L5" s="18"/>
      <c r="M5" s="18">
        <f>SUM(H25,H41)</f>
        <v>20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88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8.5" x14ac:dyDescent="0.25">
      <c r="A22" s="22">
        <v>1</v>
      </c>
      <c r="B22" s="73" t="s">
        <v>104</v>
      </c>
      <c r="C22" s="70" t="s">
        <v>105</v>
      </c>
      <c r="D22" s="23" t="s">
        <v>106</v>
      </c>
      <c r="E22" s="23"/>
      <c r="F22" s="23"/>
      <c r="G22" s="23"/>
      <c r="H22" s="90">
        <v>0</v>
      </c>
      <c r="I22" s="90">
        <v>5</v>
      </c>
      <c r="J22" s="91">
        <v>2</v>
      </c>
      <c r="K22" s="92" t="s">
        <v>28</v>
      </c>
      <c r="L22" s="26" t="s">
        <v>24</v>
      </c>
      <c r="M22" s="23"/>
    </row>
    <row r="23" spans="1:13" ht="28.5" x14ac:dyDescent="0.25">
      <c r="A23" s="22">
        <v>1</v>
      </c>
      <c r="B23" s="23"/>
      <c r="C23" s="66" t="s">
        <v>37</v>
      </c>
      <c r="D23" s="67" t="s">
        <v>38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39</v>
      </c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89</v>
      </c>
      <c r="H25" s="141">
        <f>SUM(H24:I24)</f>
        <v>10</v>
      </c>
      <c r="I25" s="142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72" t="s">
        <v>107</v>
      </c>
      <c r="C38" s="71" t="s">
        <v>108</v>
      </c>
      <c r="D38" s="33" t="s">
        <v>109</v>
      </c>
      <c r="E38" s="33"/>
      <c r="F38" s="33"/>
      <c r="G38" s="33"/>
      <c r="H38" s="93">
        <v>0</v>
      </c>
      <c r="I38" s="93">
        <v>5</v>
      </c>
      <c r="J38" s="94">
        <v>2</v>
      </c>
      <c r="K38" s="95" t="s">
        <v>28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37</v>
      </c>
      <c r="D39" s="33" t="s">
        <v>38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39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89</v>
      </c>
      <c r="H41" s="141">
        <f>SUM(H40:I40)</f>
        <v>10</v>
      </c>
      <c r="I41" s="142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92</v>
      </c>
      <c r="L1" s="3"/>
      <c r="M1" s="7"/>
    </row>
    <row r="2" spans="1:13" x14ac:dyDescent="0.25">
      <c r="B2" s="1"/>
      <c r="C2" s="130"/>
      <c r="D2" s="65" t="s">
        <v>110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31"/>
      <c r="D3" s="23" t="s">
        <v>90</v>
      </c>
      <c r="E3" s="23" t="s">
        <v>91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23" t="s">
        <v>94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87</v>
      </c>
      <c r="E5" s="47" t="s">
        <v>111</v>
      </c>
      <c r="F5" s="47"/>
      <c r="G5" s="1"/>
      <c r="H5" s="5"/>
      <c r="K5" s="19" t="s">
        <v>86</v>
      </c>
      <c r="L5" s="18"/>
      <c r="M5" s="18">
        <f>SUM(H21,H33,H46,H61)</f>
        <v>15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88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89</v>
      </c>
      <c r="H21" s="141">
        <f>SUM(H20:I20)</f>
        <v>0</v>
      </c>
      <c r="I21" s="14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89</v>
      </c>
      <c r="H33" s="141">
        <f>SUM(H32:I32)</f>
        <v>0</v>
      </c>
      <c r="I33" s="14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25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25">
      <c r="A44" s="22">
        <v>3</v>
      </c>
      <c r="B44" s="73"/>
      <c r="C44" s="70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25">
      <c r="A45" s="27"/>
      <c r="B45" s="74"/>
      <c r="C45" s="74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5.5" x14ac:dyDescent="0.25">
      <c r="A46" s="27"/>
      <c r="B46" s="74"/>
      <c r="C46" s="74"/>
      <c r="D46" s="28"/>
      <c r="E46" s="28"/>
      <c r="F46" s="28"/>
      <c r="G46" s="54" t="s">
        <v>89</v>
      </c>
      <c r="H46" s="141">
        <f>SUM(H45:I45)</f>
        <v>0</v>
      </c>
      <c r="I46" s="142"/>
      <c r="J46" s="29"/>
      <c r="K46" s="31"/>
      <c r="L46" s="31"/>
      <c r="M46" s="28"/>
    </row>
    <row r="47" spans="1:13" x14ac:dyDescent="0.25">
      <c r="A47" s="32">
        <v>4</v>
      </c>
      <c r="B47" s="75"/>
      <c r="C47" s="75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75"/>
      <c r="C48" s="75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76"/>
      <c r="C49" s="75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75"/>
      <c r="C50" s="75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75"/>
      <c r="C51" s="75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25">
      <c r="A52" s="39">
        <v>4</v>
      </c>
      <c r="B52" s="75"/>
      <c r="C52" s="75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75"/>
      <c r="C53" s="75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75"/>
      <c r="C54" s="75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75"/>
      <c r="C55" s="75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77">
        <v>4</v>
      </c>
      <c r="B56" s="80" t="s">
        <v>96</v>
      </c>
      <c r="C56" s="75" t="s">
        <v>80</v>
      </c>
      <c r="D56" s="33" t="s">
        <v>81</v>
      </c>
      <c r="E56" s="78"/>
      <c r="F56" s="33"/>
      <c r="G56" s="33"/>
      <c r="H56" s="34">
        <v>0</v>
      </c>
      <c r="I56" s="34">
        <v>0</v>
      </c>
      <c r="J56" s="35">
        <v>0</v>
      </c>
      <c r="K56" s="36" t="s">
        <v>82</v>
      </c>
      <c r="L56" s="36" t="s">
        <v>24</v>
      </c>
      <c r="M56" s="33"/>
    </row>
    <row r="57" spans="1:13" ht="28.5" x14ac:dyDescent="0.25">
      <c r="A57" s="77">
        <v>4</v>
      </c>
      <c r="B57" s="75"/>
      <c r="C57" s="33" t="s">
        <v>37</v>
      </c>
      <c r="D57" s="33" t="s">
        <v>38</v>
      </c>
      <c r="E57" s="78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39</v>
      </c>
      <c r="M57" s="33"/>
    </row>
    <row r="58" spans="1:13" ht="28.5" x14ac:dyDescent="0.25">
      <c r="A58" s="77">
        <v>4</v>
      </c>
      <c r="B58" s="75"/>
      <c r="C58" s="33" t="s">
        <v>37</v>
      </c>
      <c r="D58" s="33" t="s">
        <v>38</v>
      </c>
      <c r="E58" s="78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39</v>
      </c>
      <c r="M58" s="33"/>
    </row>
    <row r="59" spans="1:13" ht="28.5" x14ac:dyDescent="0.25">
      <c r="A59" s="77">
        <v>4</v>
      </c>
      <c r="B59" s="75"/>
      <c r="C59" s="33" t="s">
        <v>37</v>
      </c>
      <c r="D59" s="33" t="s">
        <v>38</v>
      </c>
      <c r="E59" s="78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39</v>
      </c>
      <c r="M59" s="33"/>
    </row>
    <row r="60" spans="1:13" x14ac:dyDescent="0.25">
      <c r="A60" s="27"/>
      <c r="B60" s="79"/>
      <c r="C60" s="79"/>
      <c r="D60" s="79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5.5" x14ac:dyDescent="0.25">
      <c r="A61" s="27"/>
      <c r="B61" s="28"/>
      <c r="C61" s="28"/>
      <c r="D61" s="28"/>
      <c r="E61" s="28"/>
      <c r="F61" s="28"/>
      <c r="G61" s="54" t="s">
        <v>89</v>
      </c>
      <c r="H61" s="141">
        <f>SUM(H60:I60)</f>
        <v>15</v>
      </c>
      <c r="I61" s="142"/>
      <c r="J61" s="29"/>
      <c r="K61" s="31"/>
      <c r="L61" s="31"/>
      <c r="M61" s="28"/>
    </row>
    <row r="62" spans="1:13" x14ac:dyDescent="0.25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25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25">
      <c r="B64"/>
      <c r="C64"/>
    </row>
    <row r="65" spans="2:3" x14ac:dyDescent="0.25">
      <c r="B65"/>
      <c r="C65"/>
    </row>
  </sheetData>
  <mergeCells count="17">
    <mergeCell ref="M8:M9"/>
    <mergeCell ref="H21:I21"/>
    <mergeCell ref="H33:I33"/>
    <mergeCell ref="H46:I46"/>
    <mergeCell ref="H61:I6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92</v>
      </c>
      <c r="L1" s="3"/>
      <c r="M1" s="7"/>
    </row>
    <row r="2" spans="1:13" x14ac:dyDescent="0.25">
      <c r="B2" s="1"/>
      <c r="C2" s="130"/>
      <c r="D2" s="65" t="s">
        <v>110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31"/>
      <c r="D3" s="23" t="s">
        <v>90</v>
      </c>
      <c r="E3" s="23" t="s">
        <v>112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23" t="s">
        <v>94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87</v>
      </c>
      <c r="E5" s="47" t="s">
        <v>111</v>
      </c>
      <c r="F5" s="47"/>
      <c r="G5" s="1"/>
      <c r="H5" s="5"/>
      <c r="K5" s="19" t="s">
        <v>86</v>
      </c>
      <c r="L5" s="18"/>
      <c r="M5" s="18">
        <f>SUM(H21,H33,H46)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88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89</v>
      </c>
      <c r="H21" s="141">
        <f>SUM(H20:I20)</f>
        <v>0</v>
      </c>
      <c r="I21" s="14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89</v>
      </c>
      <c r="H33" s="141">
        <f>SUM(H32:I32)</f>
        <v>0</v>
      </c>
      <c r="I33" s="14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57" t="s">
        <v>96</v>
      </c>
      <c r="C43" s="40" t="s">
        <v>80</v>
      </c>
      <c r="D43" s="40" t="s">
        <v>81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82</v>
      </c>
      <c r="L43" s="26" t="s">
        <v>24</v>
      </c>
      <c r="M43" s="23"/>
    </row>
    <row r="44" spans="1:13" ht="28.5" x14ac:dyDescent="0.25">
      <c r="A44" s="22">
        <v>3</v>
      </c>
      <c r="B44" s="57"/>
      <c r="C44" s="66" t="s">
        <v>37</v>
      </c>
      <c r="D44" s="67" t="s">
        <v>38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39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89</v>
      </c>
      <c r="H46" s="141">
        <f>SUM(H45:I45)</f>
        <v>5</v>
      </c>
      <c r="I46" s="142"/>
      <c r="J46" s="29"/>
      <c r="K46" s="31"/>
      <c r="L46" s="31"/>
      <c r="M46" s="28"/>
    </row>
  </sheetData>
  <mergeCells count="16"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D2C328-8555-4899-B5D9-330754F6ECCB}">
  <ds:schemaRefs>
    <ds:schemaRef ds:uri="http://purl.org/dc/elements/1.1/"/>
    <ds:schemaRef ds:uri="http://purl.org/dc/terms/"/>
    <ds:schemaRef ds:uri="http://schemas.openxmlformats.org/package/2006/metadata/core-properties"/>
    <ds:schemaRef ds:uri="441bfffe-69ab-4722-9983-2c154b9ef93b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61db5f11-6660-42f4-b382-16cda5bada7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BA után 4 félév egyszakos</vt:lpstr>
      <vt:lpstr>Újabb tanári</vt:lpstr>
      <vt:lpstr>Z utáni újabb</vt:lpstr>
      <vt:lpstr>Főisk.végz.utáni 2 félév</vt:lpstr>
      <vt:lpstr>Szaktanár 2 félév</vt:lpstr>
      <vt:lpstr>Szakmai 4 félév</vt:lpstr>
      <vt:lpstr>Szakmai 3 félév</vt:lpstr>
      <vt:lpstr>'Újabb tanári'!Nyomtatási_cím</vt:lpstr>
      <vt:lpstr>'BA után 4 félév egyszakos'!Nyomtatási_terület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'Újabb tanári'!Nyomtatási_terület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2023-08-23T14:35:20Z</cp:lastPrinted>
  <dcterms:created xsi:type="dcterms:W3CDTF">2016-09-01T14:49:18Z</dcterms:created>
  <dcterms:modified xsi:type="dcterms:W3CDTF">2023-08-23T14:35:50Z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